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050_事業別\130_事業別資料\010_土地改良指導担当\300 電気料金補助\R8年度(R7繰越予算)宮崎県農業水利電気料金\01_補助金交付要綱\"/>
    </mc:Choice>
  </mc:AlternateContent>
  <xr:revisionPtr revIDLastSave="0" documentId="13_ncr:1_{F1C4D542-95D0-470C-A167-4E90C3B05A98}" xr6:coauthVersionLast="47" xr6:coauthVersionMax="47" xr10:uidLastSave="{00000000-0000-0000-0000-000000000000}"/>
  <bookViews>
    <workbookView xWindow="28680" yWindow="-120" windowWidth="29040" windowHeight="15720" activeTab="2" xr2:uid="{CE125F56-AF64-4E64-9BE7-215653E997B9}"/>
  </bookViews>
  <sheets>
    <sheet name="様式第6号（低圧施設用）" sheetId="4" r:id="rId1"/>
    <sheet name="高圧施設用" sheetId="1" r:id="rId2"/>
    <sheet name="特別高圧施設用" sheetId="9" r:id="rId3"/>
  </sheets>
  <externalReferences>
    <externalReference r:id="rId4"/>
  </externalReferences>
  <definedNames>
    <definedName name="_xlnm.Print_Area" localSheetId="1">高圧施設用!$A$1:$AS$280</definedName>
    <definedName name="_xlnm.Print_Area" localSheetId="2">特別高圧施設用!$A$1:$AS$280</definedName>
    <definedName name="_xlnm.Print_Area" localSheetId="0">'様式第6号（低圧施設用）'!$B$1:$S$118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4" i="1" l="1"/>
  <c r="V81" i="9"/>
  <c r="U81" i="9"/>
  <c r="T81" i="9"/>
  <c r="S81" i="9"/>
  <c r="R81" i="9"/>
  <c r="Q81" i="9"/>
  <c r="P81" i="9"/>
  <c r="O81" i="9"/>
  <c r="N81" i="9"/>
  <c r="M81" i="9"/>
  <c r="L81" i="9"/>
  <c r="K81" i="9"/>
  <c r="AH33" i="1"/>
  <c r="K206" i="1"/>
  <c r="V81" i="1"/>
  <c r="U81" i="1"/>
  <c r="T81" i="1"/>
  <c r="S81" i="1"/>
  <c r="R81" i="1"/>
  <c r="Q81" i="1"/>
  <c r="P81" i="1"/>
  <c r="O81" i="1"/>
  <c r="N81" i="1"/>
  <c r="M81" i="1"/>
  <c r="L81" i="1"/>
  <c r="K81" i="1"/>
  <c r="L106" i="4"/>
  <c r="K106" i="4"/>
  <c r="J106" i="4"/>
  <c r="I106" i="4"/>
  <c r="H106" i="4"/>
  <c r="G106" i="4"/>
  <c r="L105" i="4"/>
  <c r="K105" i="4"/>
  <c r="J105" i="4"/>
  <c r="I105" i="4"/>
  <c r="H105" i="4"/>
  <c r="G105" i="4"/>
  <c r="L104" i="4"/>
  <c r="K104" i="4"/>
  <c r="J104" i="4"/>
  <c r="I104" i="4"/>
  <c r="H104" i="4"/>
  <c r="G104" i="4"/>
  <c r="L103" i="4"/>
  <c r="K103" i="4"/>
  <c r="J103" i="4"/>
  <c r="I103" i="4"/>
  <c r="H103" i="4"/>
  <c r="G103" i="4"/>
  <c r="L100" i="4"/>
  <c r="K100" i="4"/>
  <c r="J100" i="4"/>
  <c r="I100" i="4"/>
  <c r="H100" i="4"/>
  <c r="G100" i="4"/>
  <c r="L99" i="4"/>
  <c r="K99" i="4"/>
  <c r="J99" i="4"/>
  <c r="I99" i="4"/>
  <c r="H99" i="4"/>
  <c r="G99" i="4"/>
  <c r="L98" i="4"/>
  <c r="K98" i="4"/>
  <c r="J98" i="4"/>
  <c r="I98" i="4"/>
  <c r="H98" i="4"/>
  <c r="G98" i="4"/>
  <c r="L97" i="4"/>
  <c r="K97" i="4"/>
  <c r="J97" i="4"/>
  <c r="I97" i="4"/>
  <c r="H97" i="4"/>
  <c r="G97" i="4"/>
  <c r="K101" i="4" l="1"/>
  <c r="H107" i="4"/>
  <c r="G107" i="4"/>
  <c r="I107" i="4"/>
  <c r="M106" i="4"/>
  <c r="J107" i="4"/>
  <c r="M105" i="4"/>
  <c r="K107" i="4"/>
  <c r="G101" i="4"/>
  <c r="L107" i="4"/>
  <c r="H101" i="4"/>
  <c r="I101" i="4"/>
  <c r="J101" i="4"/>
  <c r="L101" i="4"/>
  <c r="M103" i="4"/>
  <c r="M104" i="4"/>
  <c r="M107" i="4" l="1"/>
  <c r="L65" i="4"/>
  <c r="K65" i="4"/>
  <c r="J65" i="4"/>
  <c r="I65" i="4"/>
  <c r="H65" i="4"/>
  <c r="G65" i="4"/>
  <c r="L71" i="4"/>
  <c r="K71" i="4"/>
  <c r="J71" i="4"/>
  <c r="I71" i="4"/>
  <c r="H71" i="4"/>
  <c r="G71" i="4"/>
  <c r="L70" i="4"/>
  <c r="K70" i="4"/>
  <c r="J70" i="4"/>
  <c r="I70" i="4"/>
  <c r="H70" i="4"/>
  <c r="G70" i="4"/>
  <c r="L69" i="4"/>
  <c r="K69" i="4"/>
  <c r="K72" i="4" s="1"/>
  <c r="J69" i="4"/>
  <c r="I69" i="4"/>
  <c r="I72" i="4" s="1"/>
  <c r="H69" i="4"/>
  <c r="H72" i="4" s="1"/>
  <c r="G69" i="4"/>
  <c r="L68" i="4"/>
  <c r="K68" i="4"/>
  <c r="J68" i="4"/>
  <c r="J72" i="4" s="1"/>
  <c r="I68" i="4"/>
  <c r="H68" i="4"/>
  <c r="G68" i="4"/>
  <c r="L64" i="4"/>
  <c r="K64" i="4"/>
  <c r="J64" i="4"/>
  <c r="I64" i="4"/>
  <c r="H64" i="4"/>
  <c r="G64" i="4"/>
  <c r="L63" i="4"/>
  <c r="K63" i="4"/>
  <c r="J63" i="4"/>
  <c r="I63" i="4"/>
  <c r="H63" i="4"/>
  <c r="G63" i="4"/>
  <c r="L62" i="4"/>
  <c r="K62" i="4"/>
  <c r="J62" i="4"/>
  <c r="I62" i="4"/>
  <c r="H62" i="4"/>
  <c r="G62" i="4"/>
  <c r="L72" i="4"/>
  <c r="K66" i="4"/>
  <c r="L36" i="4"/>
  <c r="L35" i="4"/>
  <c r="L34" i="4"/>
  <c r="L33" i="4"/>
  <c r="K36" i="4"/>
  <c r="K35" i="4"/>
  <c r="K34" i="4"/>
  <c r="K33" i="4"/>
  <c r="J36" i="4"/>
  <c r="J35" i="4"/>
  <c r="J34" i="4"/>
  <c r="J33" i="4"/>
  <c r="I36" i="4"/>
  <c r="I35" i="4"/>
  <c r="I34" i="4"/>
  <c r="I33" i="4"/>
  <c r="H36" i="4"/>
  <c r="H35" i="4"/>
  <c r="H34" i="4"/>
  <c r="H33" i="4"/>
  <c r="G36" i="4"/>
  <c r="G35" i="4"/>
  <c r="G34" i="4"/>
  <c r="G33" i="4"/>
  <c r="L30" i="4"/>
  <c r="K30" i="4"/>
  <c r="J30" i="4"/>
  <c r="I30" i="4"/>
  <c r="H30" i="4"/>
  <c r="H29" i="4"/>
  <c r="H28" i="4"/>
  <c r="L27" i="4"/>
  <c r="K27" i="4"/>
  <c r="J27" i="4"/>
  <c r="I27" i="4"/>
  <c r="H27" i="4"/>
  <c r="O275" i="9"/>
  <c r="V274" i="9"/>
  <c r="U274" i="9"/>
  <c r="T274" i="9"/>
  <c r="S274" i="9"/>
  <c r="R274" i="9"/>
  <c r="Q274" i="9"/>
  <c r="P274" i="9"/>
  <c r="O274" i="9"/>
  <c r="N274" i="9"/>
  <c r="M274" i="9"/>
  <c r="L274" i="9"/>
  <c r="K274" i="9"/>
  <c r="V273" i="9"/>
  <c r="U273" i="9"/>
  <c r="T273" i="9"/>
  <c r="S273" i="9"/>
  <c r="R273" i="9"/>
  <c r="Q273" i="9"/>
  <c r="P273" i="9"/>
  <c r="O273" i="9"/>
  <c r="N273" i="9"/>
  <c r="M273" i="9"/>
  <c r="L273" i="9"/>
  <c r="K273" i="9"/>
  <c r="V272" i="9"/>
  <c r="U272" i="9"/>
  <c r="T272" i="9"/>
  <c r="S272" i="9"/>
  <c r="R272" i="9"/>
  <c r="Q272" i="9"/>
  <c r="P272" i="9"/>
  <c r="O272" i="9"/>
  <c r="N272" i="9"/>
  <c r="M272" i="9"/>
  <c r="L272" i="9"/>
  <c r="K272" i="9"/>
  <c r="V271" i="9"/>
  <c r="V275" i="9" s="1"/>
  <c r="U271" i="9"/>
  <c r="U275" i="9" s="1"/>
  <c r="T271" i="9"/>
  <c r="T275" i="9" s="1"/>
  <c r="S271" i="9"/>
  <c r="S275" i="9" s="1"/>
  <c r="R271" i="9"/>
  <c r="R275" i="9" s="1"/>
  <c r="Q271" i="9"/>
  <c r="Q275" i="9" s="1"/>
  <c r="P271" i="9"/>
  <c r="O271" i="9"/>
  <c r="N271" i="9"/>
  <c r="N275" i="9" s="1"/>
  <c r="M271" i="9"/>
  <c r="M275" i="9" s="1"/>
  <c r="L271" i="9"/>
  <c r="L275" i="9" s="1"/>
  <c r="K271" i="9"/>
  <c r="K275" i="9" s="1"/>
  <c r="O270" i="9"/>
  <c r="N270" i="9"/>
  <c r="L270" i="9"/>
  <c r="V269" i="9"/>
  <c r="U269" i="9"/>
  <c r="T269" i="9"/>
  <c r="S269" i="9"/>
  <c r="R269" i="9"/>
  <c r="Q269" i="9"/>
  <c r="P269" i="9"/>
  <c r="O269" i="9"/>
  <c r="N269" i="9"/>
  <c r="M269" i="9"/>
  <c r="L269" i="9"/>
  <c r="K269" i="9"/>
  <c r="V268" i="9"/>
  <c r="U268" i="9"/>
  <c r="T268" i="9"/>
  <c r="S268" i="9"/>
  <c r="R268" i="9"/>
  <c r="Q268" i="9"/>
  <c r="P268" i="9"/>
  <c r="O268" i="9"/>
  <c r="N268" i="9"/>
  <c r="M268" i="9"/>
  <c r="L268" i="9"/>
  <c r="K268" i="9"/>
  <c r="V267" i="9"/>
  <c r="U267" i="9"/>
  <c r="T267" i="9"/>
  <c r="S267" i="9"/>
  <c r="R267" i="9"/>
  <c r="Q267" i="9"/>
  <c r="P267" i="9"/>
  <c r="O267" i="9"/>
  <c r="N267" i="9"/>
  <c r="M267" i="9"/>
  <c r="L267" i="9"/>
  <c r="K267" i="9"/>
  <c r="V266" i="9"/>
  <c r="V270" i="9" s="1"/>
  <c r="U266" i="9"/>
  <c r="U270" i="9" s="1"/>
  <c r="T266" i="9"/>
  <c r="T270" i="9" s="1"/>
  <c r="S266" i="9"/>
  <c r="S270" i="9" s="1"/>
  <c r="R266" i="9"/>
  <c r="R270" i="9" s="1"/>
  <c r="Q266" i="9"/>
  <c r="Q270" i="9" s="1"/>
  <c r="P266" i="9"/>
  <c r="P270" i="9" s="1"/>
  <c r="O266" i="9"/>
  <c r="N266" i="9"/>
  <c r="M266" i="9"/>
  <c r="M270" i="9" s="1"/>
  <c r="L266" i="9"/>
  <c r="K266" i="9"/>
  <c r="K270" i="9" s="1"/>
  <c r="S265" i="9"/>
  <c r="R265" i="9"/>
  <c r="Q265" i="9"/>
  <c r="P265" i="9"/>
  <c r="V264" i="9"/>
  <c r="U264" i="9"/>
  <c r="T264" i="9"/>
  <c r="S264" i="9"/>
  <c r="R264" i="9"/>
  <c r="Q264" i="9"/>
  <c r="P264" i="9"/>
  <c r="O264" i="9"/>
  <c r="N264" i="9"/>
  <c r="M264" i="9"/>
  <c r="L264" i="9"/>
  <c r="K264" i="9"/>
  <c r="V263" i="9"/>
  <c r="U263" i="9"/>
  <c r="T263" i="9"/>
  <c r="S263" i="9"/>
  <c r="R263" i="9"/>
  <c r="Q263" i="9"/>
  <c r="P263" i="9"/>
  <c r="O263" i="9"/>
  <c r="N263" i="9"/>
  <c r="M263" i="9"/>
  <c r="L263" i="9"/>
  <c r="K263" i="9"/>
  <c r="V262" i="9"/>
  <c r="U262" i="9"/>
  <c r="T262" i="9"/>
  <c r="S262" i="9"/>
  <c r="R262" i="9"/>
  <c r="Q262" i="9"/>
  <c r="P262" i="9"/>
  <c r="O262" i="9"/>
  <c r="N262" i="9"/>
  <c r="M262" i="9"/>
  <c r="L262" i="9"/>
  <c r="K262" i="9"/>
  <c r="V261" i="9"/>
  <c r="V265" i="9" s="1"/>
  <c r="U261" i="9"/>
  <c r="U265" i="9" s="1"/>
  <c r="T261" i="9"/>
  <c r="T265" i="9" s="1"/>
  <c r="S261" i="9"/>
  <c r="R261" i="9"/>
  <c r="Q261" i="9"/>
  <c r="P261" i="9"/>
  <c r="O261" i="9"/>
  <c r="N261" i="9"/>
  <c r="N265" i="9" s="1"/>
  <c r="M261" i="9"/>
  <c r="M265" i="9" s="1"/>
  <c r="L261" i="9"/>
  <c r="L265" i="9" s="1"/>
  <c r="K261" i="9"/>
  <c r="K265" i="9" s="1"/>
  <c r="N260" i="9"/>
  <c r="V259" i="9"/>
  <c r="U259" i="9"/>
  <c r="T259" i="9"/>
  <c r="S259" i="9"/>
  <c r="R259" i="9"/>
  <c r="Q259" i="9"/>
  <c r="P259" i="9"/>
  <c r="O259" i="9"/>
  <c r="N259" i="9"/>
  <c r="M259" i="9"/>
  <c r="L259" i="9"/>
  <c r="K259" i="9"/>
  <c r="V258" i="9"/>
  <c r="U258" i="9"/>
  <c r="T258" i="9"/>
  <c r="S258" i="9"/>
  <c r="R258" i="9"/>
  <c r="Q258" i="9"/>
  <c r="P258" i="9"/>
  <c r="O258" i="9"/>
  <c r="N258" i="9"/>
  <c r="M258" i="9"/>
  <c r="L258" i="9"/>
  <c r="K258" i="9"/>
  <c r="V257" i="9"/>
  <c r="U257" i="9"/>
  <c r="T257" i="9"/>
  <c r="S257" i="9"/>
  <c r="R257" i="9"/>
  <c r="Q257" i="9"/>
  <c r="P257" i="9"/>
  <c r="O257" i="9"/>
  <c r="N257" i="9"/>
  <c r="M257" i="9"/>
  <c r="L257" i="9"/>
  <c r="K257" i="9"/>
  <c r="V256" i="9"/>
  <c r="V260" i="9" s="1"/>
  <c r="U256" i="9"/>
  <c r="U260" i="9" s="1"/>
  <c r="T256" i="9"/>
  <c r="T260" i="9" s="1"/>
  <c r="S256" i="9"/>
  <c r="S260" i="9" s="1"/>
  <c r="R256" i="9"/>
  <c r="R260" i="9" s="1"/>
  <c r="Q256" i="9"/>
  <c r="Q260" i="9" s="1"/>
  <c r="P256" i="9"/>
  <c r="P260" i="9" s="1"/>
  <c r="O256" i="9"/>
  <c r="O260" i="9" s="1"/>
  <c r="N256" i="9"/>
  <c r="M256" i="9"/>
  <c r="M260" i="9" s="1"/>
  <c r="L256" i="9"/>
  <c r="L260" i="9" s="1"/>
  <c r="K256" i="9"/>
  <c r="K260" i="9" s="1"/>
  <c r="U255" i="9"/>
  <c r="T255" i="9"/>
  <c r="S255" i="9"/>
  <c r="R255" i="9"/>
  <c r="O255" i="9"/>
  <c r="V254" i="9"/>
  <c r="U254" i="9"/>
  <c r="T254" i="9"/>
  <c r="S254" i="9"/>
  <c r="R254" i="9"/>
  <c r="Q254" i="9"/>
  <c r="P254" i="9"/>
  <c r="O254" i="9"/>
  <c r="N254" i="9"/>
  <c r="M254" i="9"/>
  <c r="L254" i="9"/>
  <c r="K254" i="9"/>
  <c r="V253" i="9"/>
  <c r="U253" i="9"/>
  <c r="T253" i="9"/>
  <c r="S253" i="9"/>
  <c r="R253" i="9"/>
  <c r="Q253" i="9"/>
  <c r="P253" i="9"/>
  <c r="O253" i="9"/>
  <c r="N253" i="9"/>
  <c r="M253" i="9"/>
  <c r="L253" i="9"/>
  <c r="K253" i="9"/>
  <c r="V252" i="9"/>
  <c r="U252" i="9"/>
  <c r="T252" i="9"/>
  <c r="S252" i="9"/>
  <c r="R252" i="9"/>
  <c r="Q252" i="9"/>
  <c r="P252" i="9"/>
  <c r="O252" i="9"/>
  <c r="N252" i="9"/>
  <c r="M252" i="9"/>
  <c r="L252" i="9"/>
  <c r="K252" i="9"/>
  <c r="V251" i="9"/>
  <c r="V255" i="9" s="1"/>
  <c r="U251" i="9"/>
  <c r="T251" i="9"/>
  <c r="S251" i="9"/>
  <c r="R251" i="9"/>
  <c r="Q251" i="9"/>
  <c r="Q255" i="9" s="1"/>
  <c r="P251" i="9"/>
  <c r="P255" i="9" s="1"/>
  <c r="O251" i="9"/>
  <c r="N251" i="9"/>
  <c r="N255" i="9" s="1"/>
  <c r="M251" i="9"/>
  <c r="M255" i="9" s="1"/>
  <c r="L251" i="9"/>
  <c r="L255" i="9" s="1"/>
  <c r="K251" i="9"/>
  <c r="K255" i="9" s="1"/>
  <c r="P250" i="9"/>
  <c r="V249" i="9"/>
  <c r="U249" i="9"/>
  <c r="T249" i="9"/>
  <c r="S249" i="9"/>
  <c r="R249" i="9"/>
  <c r="Q249" i="9"/>
  <c r="P249" i="9"/>
  <c r="O249" i="9"/>
  <c r="N249" i="9"/>
  <c r="M249" i="9"/>
  <c r="L249" i="9"/>
  <c r="K249" i="9"/>
  <c r="V248" i="9"/>
  <c r="U248" i="9"/>
  <c r="T248" i="9"/>
  <c r="S248" i="9"/>
  <c r="R248" i="9"/>
  <c r="Q248" i="9"/>
  <c r="P248" i="9"/>
  <c r="O248" i="9"/>
  <c r="N248" i="9"/>
  <c r="M248" i="9"/>
  <c r="L248" i="9"/>
  <c r="K248" i="9"/>
  <c r="V247" i="9"/>
  <c r="U247" i="9"/>
  <c r="T247" i="9"/>
  <c r="S247" i="9"/>
  <c r="R247" i="9"/>
  <c r="Q247" i="9"/>
  <c r="P247" i="9"/>
  <c r="O247" i="9"/>
  <c r="N247" i="9"/>
  <c r="M247" i="9"/>
  <c r="L247" i="9"/>
  <c r="K247" i="9"/>
  <c r="V246" i="9"/>
  <c r="V250" i="9" s="1"/>
  <c r="U246" i="9"/>
  <c r="U250" i="9" s="1"/>
  <c r="T246" i="9"/>
  <c r="T250" i="9" s="1"/>
  <c r="S246" i="9"/>
  <c r="S250" i="9" s="1"/>
  <c r="R246" i="9"/>
  <c r="R250" i="9" s="1"/>
  <c r="Q246" i="9"/>
  <c r="Q250" i="9" s="1"/>
  <c r="P246" i="9"/>
  <c r="O246" i="9"/>
  <c r="O250" i="9" s="1"/>
  <c r="N246" i="9"/>
  <c r="N250" i="9" s="1"/>
  <c r="M246" i="9"/>
  <c r="M250" i="9" s="1"/>
  <c r="L246" i="9"/>
  <c r="L250" i="9" s="1"/>
  <c r="K246" i="9"/>
  <c r="K250" i="9" s="1"/>
  <c r="C246" i="9"/>
  <c r="Z123" i="9" s="1"/>
  <c r="V245" i="9"/>
  <c r="U245" i="9"/>
  <c r="T245" i="9"/>
  <c r="S245" i="9"/>
  <c r="V244" i="9"/>
  <c r="U244" i="9"/>
  <c r="T244" i="9"/>
  <c r="S244" i="9"/>
  <c r="R244" i="9"/>
  <c r="Q244" i="9"/>
  <c r="P244" i="9"/>
  <c r="O244" i="9"/>
  <c r="N244" i="9"/>
  <c r="M244" i="9"/>
  <c r="L244" i="9"/>
  <c r="K244" i="9"/>
  <c r="V243" i="9"/>
  <c r="U243" i="9"/>
  <c r="T243" i="9"/>
  <c r="S243" i="9"/>
  <c r="R243" i="9"/>
  <c r="Q243" i="9"/>
  <c r="P243" i="9"/>
  <c r="O243" i="9"/>
  <c r="N243" i="9"/>
  <c r="M243" i="9"/>
  <c r="L243" i="9"/>
  <c r="K243" i="9"/>
  <c r="V242" i="9"/>
  <c r="U242" i="9"/>
  <c r="T242" i="9"/>
  <c r="S242" i="9"/>
  <c r="R242" i="9"/>
  <c r="Q242" i="9"/>
  <c r="P242" i="9"/>
  <c r="O242" i="9"/>
  <c r="N242" i="9"/>
  <c r="M242" i="9"/>
  <c r="L242" i="9"/>
  <c r="K242" i="9"/>
  <c r="V241" i="9"/>
  <c r="U241" i="9"/>
  <c r="T241" i="9"/>
  <c r="S241" i="9"/>
  <c r="R241" i="9"/>
  <c r="R245" i="9" s="1"/>
  <c r="Q241" i="9"/>
  <c r="Q245" i="9" s="1"/>
  <c r="P241" i="9"/>
  <c r="P245" i="9" s="1"/>
  <c r="O241" i="9"/>
  <c r="O245" i="9" s="1"/>
  <c r="N241" i="9"/>
  <c r="N245" i="9" s="1"/>
  <c r="M241" i="9"/>
  <c r="M245" i="9" s="1"/>
  <c r="L241" i="9"/>
  <c r="L245" i="9" s="1"/>
  <c r="K241" i="9"/>
  <c r="K245" i="9" s="1"/>
  <c r="C241" i="9"/>
  <c r="Z118" i="9" s="1"/>
  <c r="R240" i="9"/>
  <c r="V239" i="9"/>
  <c r="U239" i="9"/>
  <c r="T239" i="9"/>
  <c r="S239" i="9"/>
  <c r="R239" i="9"/>
  <c r="Q239" i="9"/>
  <c r="P239" i="9"/>
  <c r="O239" i="9"/>
  <c r="N239" i="9"/>
  <c r="M239" i="9"/>
  <c r="L239" i="9"/>
  <c r="K239" i="9"/>
  <c r="V238" i="9"/>
  <c r="U238" i="9"/>
  <c r="T238" i="9"/>
  <c r="S238" i="9"/>
  <c r="R238" i="9"/>
  <c r="Q238" i="9"/>
  <c r="P238" i="9"/>
  <c r="O238" i="9"/>
  <c r="N238" i="9"/>
  <c r="M238" i="9"/>
  <c r="L238" i="9"/>
  <c r="K238" i="9"/>
  <c r="V237" i="9"/>
  <c r="U237" i="9"/>
  <c r="T237" i="9"/>
  <c r="S237" i="9"/>
  <c r="R237" i="9"/>
  <c r="Q237" i="9"/>
  <c r="P237" i="9"/>
  <c r="O237" i="9"/>
  <c r="N237" i="9"/>
  <c r="M237" i="9"/>
  <c r="L237" i="9"/>
  <c r="K237" i="9"/>
  <c r="V236" i="9"/>
  <c r="V240" i="9" s="1"/>
  <c r="U236" i="9"/>
  <c r="U240" i="9" s="1"/>
  <c r="T236" i="9"/>
  <c r="T240" i="9" s="1"/>
  <c r="S236" i="9"/>
  <c r="S240" i="9" s="1"/>
  <c r="R236" i="9"/>
  <c r="Q236" i="9"/>
  <c r="Q240" i="9" s="1"/>
  <c r="P236" i="9"/>
  <c r="P240" i="9" s="1"/>
  <c r="O236" i="9"/>
  <c r="O240" i="9" s="1"/>
  <c r="N236" i="9"/>
  <c r="N240" i="9" s="1"/>
  <c r="M236" i="9"/>
  <c r="M240" i="9" s="1"/>
  <c r="L236" i="9"/>
  <c r="L240" i="9" s="1"/>
  <c r="K236" i="9"/>
  <c r="K240" i="9" s="1"/>
  <c r="C236" i="9"/>
  <c r="Z113" i="9" s="1"/>
  <c r="V235" i="9"/>
  <c r="U235" i="9"/>
  <c r="S235" i="9"/>
  <c r="V234" i="9"/>
  <c r="U234" i="9"/>
  <c r="T234" i="9"/>
  <c r="S234" i="9"/>
  <c r="R234" i="9"/>
  <c r="Q234" i="9"/>
  <c r="P234" i="9"/>
  <c r="O234" i="9"/>
  <c r="N234" i="9"/>
  <c r="M234" i="9"/>
  <c r="L234" i="9"/>
  <c r="K234" i="9"/>
  <c r="V233" i="9"/>
  <c r="U233" i="9"/>
  <c r="T233" i="9"/>
  <c r="S233" i="9"/>
  <c r="R233" i="9"/>
  <c r="Q233" i="9"/>
  <c r="P233" i="9"/>
  <c r="O233" i="9"/>
  <c r="N233" i="9"/>
  <c r="M233" i="9"/>
  <c r="L233" i="9"/>
  <c r="K233" i="9"/>
  <c r="V232" i="9"/>
  <c r="U232" i="9"/>
  <c r="T232" i="9"/>
  <c r="S232" i="9"/>
  <c r="R232" i="9"/>
  <c r="Q232" i="9"/>
  <c r="P232" i="9"/>
  <c r="O232" i="9"/>
  <c r="N232" i="9"/>
  <c r="M232" i="9"/>
  <c r="L232" i="9"/>
  <c r="K232" i="9"/>
  <c r="V231" i="9"/>
  <c r="U231" i="9"/>
  <c r="T231" i="9"/>
  <c r="T235" i="9" s="1"/>
  <c r="S231" i="9"/>
  <c r="R231" i="9"/>
  <c r="R235" i="9" s="1"/>
  <c r="Q231" i="9"/>
  <c r="Q235" i="9" s="1"/>
  <c r="P231" i="9"/>
  <c r="P235" i="9" s="1"/>
  <c r="O231" i="9"/>
  <c r="O235" i="9" s="1"/>
  <c r="N231" i="9"/>
  <c r="N235" i="9" s="1"/>
  <c r="M231" i="9"/>
  <c r="M235" i="9" s="1"/>
  <c r="L231" i="9"/>
  <c r="L235" i="9" s="1"/>
  <c r="K231" i="9"/>
  <c r="K235" i="9" s="1"/>
  <c r="C231" i="9"/>
  <c r="T230" i="9"/>
  <c r="V229" i="9"/>
  <c r="U229" i="9"/>
  <c r="T229" i="9"/>
  <c r="S229" i="9"/>
  <c r="R229" i="9"/>
  <c r="Q229" i="9"/>
  <c r="P229" i="9"/>
  <c r="O229" i="9"/>
  <c r="N229" i="9"/>
  <c r="M229" i="9"/>
  <c r="L229" i="9"/>
  <c r="K229" i="9"/>
  <c r="V228" i="9"/>
  <c r="U228" i="9"/>
  <c r="T228" i="9"/>
  <c r="S228" i="9"/>
  <c r="R228" i="9"/>
  <c r="Q228" i="9"/>
  <c r="P228" i="9"/>
  <c r="O228" i="9"/>
  <c r="N228" i="9"/>
  <c r="M228" i="9"/>
  <c r="L228" i="9"/>
  <c r="K228" i="9"/>
  <c r="V227" i="9"/>
  <c r="U227" i="9"/>
  <c r="T227" i="9"/>
  <c r="S227" i="9"/>
  <c r="R227" i="9"/>
  <c r="Q227" i="9"/>
  <c r="P227" i="9"/>
  <c r="O227" i="9"/>
  <c r="N227" i="9"/>
  <c r="M227" i="9"/>
  <c r="L227" i="9"/>
  <c r="K227" i="9"/>
  <c r="V226" i="9"/>
  <c r="V230" i="9" s="1"/>
  <c r="U226" i="9"/>
  <c r="U230" i="9" s="1"/>
  <c r="T226" i="9"/>
  <c r="S226" i="9"/>
  <c r="S230" i="9" s="1"/>
  <c r="R226" i="9"/>
  <c r="R230" i="9" s="1"/>
  <c r="Q226" i="9"/>
  <c r="Q230" i="9" s="1"/>
  <c r="P226" i="9"/>
  <c r="P230" i="9" s="1"/>
  <c r="O226" i="9"/>
  <c r="O230" i="9" s="1"/>
  <c r="N226" i="9"/>
  <c r="N230" i="9" s="1"/>
  <c r="M226" i="9"/>
  <c r="M230" i="9" s="1"/>
  <c r="L226" i="9"/>
  <c r="L230" i="9" s="1"/>
  <c r="K226" i="9"/>
  <c r="K230" i="9" s="1"/>
  <c r="C226" i="9"/>
  <c r="V224" i="9"/>
  <c r="U224" i="9"/>
  <c r="T224" i="9"/>
  <c r="S224" i="9"/>
  <c r="R224" i="9"/>
  <c r="Q224" i="9"/>
  <c r="P224" i="9"/>
  <c r="O224" i="9"/>
  <c r="N224" i="9"/>
  <c r="M224" i="9"/>
  <c r="L224" i="9"/>
  <c r="K224" i="9"/>
  <c r="V223" i="9"/>
  <c r="U223" i="9"/>
  <c r="T223" i="9"/>
  <c r="S223" i="9"/>
  <c r="R223" i="9"/>
  <c r="Q223" i="9"/>
  <c r="P223" i="9"/>
  <c r="O223" i="9"/>
  <c r="N223" i="9"/>
  <c r="M223" i="9"/>
  <c r="L223" i="9"/>
  <c r="K223" i="9"/>
  <c r="V222" i="9"/>
  <c r="U222" i="9"/>
  <c r="T222" i="9"/>
  <c r="S222" i="9"/>
  <c r="R222" i="9"/>
  <c r="Q222" i="9"/>
  <c r="P222" i="9"/>
  <c r="O222" i="9"/>
  <c r="N222" i="9"/>
  <c r="M222" i="9"/>
  <c r="L222" i="9"/>
  <c r="K222" i="9"/>
  <c r="V221" i="9"/>
  <c r="V225" i="9" s="1"/>
  <c r="U221" i="9"/>
  <c r="U225" i="9" s="1"/>
  <c r="T221" i="9"/>
  <c r="T225" i="9" s="1"/>
  <c r="S221" i="9"/>
  <c r="S225" i="9" s="1"/>
  <c r="R221" i="9"/>
  <c r="R225" i="9" s="1"/>
  <c r="Q221" i="9"/>
  <c r="Q225" i="9" s="1"/>
  <c r="P221" i="9"/>
  <c r="P225" i="9" s="1"/>
  <c r="O221" i="9"/>
  <c r="O225" i="9" s="1"/>
  <c r="N221" i="9"/>
  <c r="N225" i="9" s="1"/>
  <c r="M221" i="9"/>
  <c r="M225" i="9" s="1"/>
  <c r="L221" i="9"/>
  <c r="L225" i="9" s="1"/>
  <c r="K221" i="9"/>
  <c r="K225" i="9" s="1"/>
  <c r="P220" i="9"/>
  <c r="O220" i="9"/>
  <c r="N220" i="9"/>
  <c r="M220" i="9"/>
  <c r="V219" i="9"/>
  <c r="U219" i="9"/>
  <c r="T219" i="9"/>
  <c r="S219" i="9"/>
  <c r="R219" i="9"/>
  <c r="Q219" i="9"/>
  <c r="P219" i="9"/>
  <c r="O219" i="9"/>
  <c r="N219" i="9"/>
  <c r="M219" i="9"/>
  <c r="L219" i="9"/>
  <c r="K219" i="9"/>
  <c r="V218" i="9"/>
  <c r="U218" i="9"/>
  <c r="T218" i="9"/>
  <c r="S218" i="9"/>
  <c r="R218" i="9"/>
  <c r="Q218" i="9"/>
  <c r="P218" i="9"/>
  <c r="O218" i="9"/>
  <c r="N218" i="9"/>
  <c r="M218" i="9"/>
  <c r="L218" i="9"/>
  <c r="K218" i="9"/>
  <c r="V217" i="9"/>
  <c r="U217" i="9"/>
  <c r="T217" i="9"/>
  <c r="S217" i="9"/>
  <c r="R217" i="9"/>
  <c r="Q217" i="9"/>
  <c r="P217" i="9"/>
  <c r="O217" i="9"/>
  <c r="N217" i="9"/>
  <c r="M217" i="9"/>
  <c r="L217" i="9"/>
  <c r="K217" i="9"/>
  <c r="V216" i="9"/>
  <c r="V220" i="9" s="1"/>
  <c r="U216" i="9"/>
  <c r="U220" i="9" s="1"/>
  <c r="T216" i="9"/>
  <c r="T220" i="9" s="1"/>
  <c r="S216" i="9"/>
  <c r="S220" i="9" s="1"/>
  <c r="R216" i="9"/>
  <c r="R220" i="9" s="1"/>
  <c r="Q216" i="9"/>
  <c r="Q220" i="9" s="1"/>
  <c r="P216" i="9"/>
  <c r="O216" i="9"/>
  <c r="N216" i="9"/>
  <c r="M216" i="9"/>
  <c r="L216" i="9"/>
  <c r="L220" i="9" s="1"/>
  <c r="K216" i="9"/>
  <c r="K220" i="9" s="1"/>
  <c r="C216" i="9"/>
  <c r="Z93" i="9" s="1"/>
  <c r="P215" i="9"/>
  <c r="N215" i="9"/>
  <c r="V214" i="9"/>
  <c r="U214" i="9"/>
  <c r="T214" i="9"/>
  <c r="S214" i="9"/>
  <c r="R214" i="9"/>
  <c r="Q214" i="9"/>
  <c r="P214" i="9"/>
  <c r="O214" i="9"/>
  <c r="N214" i="9"/>
  <c r="M214" i="9"/>
  <c r="L214" i="9"/>
  <c r="K214" i="9"/>
  <c r="V213" i="9"/>
  <c r="U213" i="9"/>
  <c r="T213" i="9"/>
  <c r="S213" i="9"/>
  <c r="R213" i="9"/>
  <c r="Q213" i="9"/>
  <c r="P213" i="9"/>
  <c r="O213" i="9"/>
  <c r="N213" i="9"/>
  <c r="M213" i="9"/>
  <c r="L213" i="9"/>
  <c r="K213" i="9"/>
  <c r="V212" i="9"/>
  <c r="U212" i="9"/>
  <c r="T212" i="9"/>
  <c r="S212" i="9"/>
  <c r="R212" i="9"/>
  <c r="Q212" i="9"/>
  <c r="P212" i="9"/>
  <c r="O212" i="9"/>
  <c r="N212" i="9"/>
  <c r="M212" i="9"/>
  <c r="L212" i="9"/>
  <c r="K212" i="9"/>
  <c r="V211" i="9"/>
  <c r="V215" i="9" s="1"/>
  <c r="U211" i="9"/>
  <c r="U215" i="9" s="1"/>
  <c r="T211" i="9"/>
  <c r="T215" i="9" s="1"/>
  <c r="S211" i="9"/>
  <c r="S215" i="9" s="1"/>
  <c r="R211" i="9"/>
  <c r="R215" i="9" s="1"/>
  <c r="Q211" i="9"/>
  <c r="Q215" i="9" s="1"/>
  <c r="P211" i="9"/>
  <c r="O211" i="9"/>
  <c r="O215" i="9" s="1"/>
  <c r="N211" i="9"/>
  <c r="M211" i="9"/>
  <c r="M215" i="9" s="1"/>
  <c r="L211" i="9"/>
  <c r="L215" i="9" s="1"/>
  <c r="K211" i="9"/>
  <c r="K215" i="9" s="1"/>
  <c r="R210" i="9"/>
  <c r="Q210" i="9"/>
  <c r="L210" i="9"/>
  <c r="V209" i="9"/>
  <c r="U209" i="9"/>
  <c r="T209" i="9"/>
  <c r="S209" i="9"/>
  <c r="R209" i="9"/>
  <c r="Q209" i="9"/>
  <c r="P209" i="9"/>
  <c r="O209" i="9"/>
  <c r="N209" i="9"/>
  <c r="M209" i="9"/>
  <c r="L209" i="9"/>
  <c r="K209" i="9"/>
  <c r="V208" i="9"/>
  <c r="U208" i="9"/>
  <c r="T208" i="9"/>
  <c r="S208" i="9"/>
  <c r="R208" i="9"/>
  <c r="Q208" i="9"/>
  <c r="P208" i="9"/>
  <c r="O208" i="9"/>
  <c r="N208" i="9"/>
  <c r="M208" i="9"/>
  <c r="L208" i="9"/>
  <c r="K208" i="9"/>
  <c r="V207" i="9"/>
  <c r="U207" i="9"/>
  <c r="T207" i="9"/>
  <c r="S207" i="9"/>
  <c r="R207" i="9"/>
  <c r="Q207" i="9"/>
  <c r="P207" i="9"/>
  <c r="O207" i="9"/>
  <c r="N207" i="9"/>
  <c r="M207" i="9"/>
  <c r="L207" i="9"/>
  <c r="K207" i="9"/>
  <c r="V206" i="9"/>
  <c r="V210" i="9" s="1"/>
  <c r="U206" i="9"/>
  <c r="U210" i="9" s="1"/>
  <c r="T206" i="9"/>
  <c r="T210" i="9" s="1"/>
  <c r="S206" i="9"/>
  <c r="S210" i="9" s="1"/>
  <c r="R206" i="9"/>
  <c r="Q206" i="9"/>
  <c r="P206" i="9"/>
  <c r="P210" i="9" s="1"/>
  <c r="O206" i="9"/>
  <c r="O210" i="9" s="1"/>
  <c r="N206" i="9"/>
  <c r="N210" i="9" s="1"/>
  <c r="M206" i="9"/>
  <c r="M210" i="9" s="1"/>
  <c r="L206" i="9"/>
  <c r="K206" i="9"/>
  <c r="K210" i="9" s="1"/>
  <c r="P205" i="9"/>
  <c r="M205" i="9"/>
  <c r="V204" i="9"/>
  <c r="U204" i="9"/>
  <c r="T204" i="9"/>
  <c r="S204" i="9"/>
  <c r="R204" i="9"/>
  <c r="Q204" i="9"/>
  <c r="P204" i="9"/>
  <c r="O204" i="9"/>
  <c r="N204" i="9"/>
  <c r="M204" i="9"/>
  <c r="L204" i="9"/>
  <c r="K204" i="9"/>
  <c r="V203" i="9"/>
  <c r="U203" i="9"/>
  <c r="T203" i="9"/>
  <c r="S203" i="9"/>
  <c r="R203" i="9"/>
  <c r="Q203" i="9"/>
  <c r="P203" i="9"/>
  <c r="O203" i="9"/>
  <c r="N203" i="9"/>
  <c r="M203" i="9"/>
  <c r="L203" i="9"/>
  <c r="K203" i="9"/>
  <c r="V202" i="9"/>
  <c r="U202" i="9"/>
  <c r="T202" i="9"/>
  <c r="S202" i="9"/>
  <c r="R202" i="9"/>
  <c r="Q202" i="9"/>
  <c r="P202" i="9"/>
  <c r="O202" i="9"/>
  <c r="N202" i="9"/>
  <c r="M202" i="9"/>
  <c r="L202" i="9"/>
  <c r="K202" i="9"/>
  <c r="V201" i="9"/>
  <c r="V205" i="9" s="1"/>
  <c r="U201" i="9"/>
  <c r="U205" i="9" s="1"/>
  <c r="T201" i="9"/>
  <c r="T205" i="9" s="1"/>
  <c r="S201" i="9"/>
  <c r="S205" i="9" s="1"/>
  <c r="S276" i="9" s="1"/>
  <c r="R201" i="9"/>
  <c r="R205" i="9" s="1"/>
  <c r="Q201" i="9"/>
  <c r="Q205" i="9" s="1"/>
  <c r="P201" i="9"/>
  <c r="O201" i="9"/>
  <c r="O205" i="9" s="1"/>
  <c r="N201" i="9"/>
  <c r="N205" i="9" s="1"/>
  <c r="M201" i="9"/>
  <c r="L201" i="9"/>
  <c r="L205" i="9" s="1"/>
  <c r="K201" i="9"/>
  <c r="K205" i="9" s="1"/>
  <c r="C195" i="9"/>
  <c r="C271" i="9" s="1"/>
  <c r="Z148" i="9" s="1"/>
  <c r="C192" i="9"/>
  <c r="C266" i="9" s="1"/>
  <c r="Z143" i="9" s="1"/>
  <c r="C189" i="9"/>
  <c r="C186" i="9"/>
  <c r="C183" i="9"/>
  <c r="C251" i="9" s="1"/>
  <c r="Z128" i="9" s="1"/>
  <c r="C180" i="9"/>
  <c r="Z58" i="9" s="1"/>
  <c r="C177" i="9"/>
  <c r="C174" i="9"/>
  <c r="C171" i="9"/>
  <c r="C168" i="9"/>
  <c r="C165" i="9"/>
  <c r="C221" i="9" s="1"/>
  <c r="C162" i="9"/>
  <c r="C159" i="9"/>
  <c r="C211" i="9" s="1"/>
  <c r="C156" i="9"/>
  <c r="C206" i="9" s="1"/>
  <c r="C153" i="9"/>
  <c r="AP151" i="9"/>
  <c r="AP149" i="9"/>
  <c r="AO145" i="9"/>
  <c r="AP141" i="9"/>
  <c r="AJ141" i="9"/>
  <c r="V135" i="9"/>
  <c r="T135" i="9"/>
  <c r="N135" i="9"/>
  <c r="M135" i="9"/>
  <c r="V134" i="9"/>
  <c r="U134" i="9"/>
  <c r="T134" i="9"/>
  <c r="S134" i="9"/>
  <c r="R134" i="9"/>
  <c r="Q134" i="9"/>
  <c r="P134" i="9"/>
  <c r="O134" i="9"/>
  <c r="N134" i="9"/>
  <c r="M134" i="9"/>
  <c r="L134" i="9"/>
  <c r="K134" i="9"/>
  <c r="V133" i="9"/>
  <c r="U133" i="9"/>
  <c r="T133" i="9"/>
  <c r="S133" i="9"/>
  <c r="R133" i="9"/>
  <c r="Q133" i="9"/>
  <c r="P133" i="9"/>
  <c r="O133" i="9"/>
  <c r="N133" i="9"/>
  <c r="M133" i="9"/>
  <c r="L133" i="9"/>
  <c r="K133" i="9"/>
  <c r="V132" i="9"/>
  <c r="U132" i="9"/>
  <c r="T132" i="9"/>
  <c r="S132" i="9"/>
  <c r="R132" i="9"/>
  <c r="Q132" i="9"/>
  <c r="P132" i="9"/>
  <c r="O132" i="9"/>
  <c r="N132" i="9"/>
  <c r="M132" i="9"/>
  <c r="L132" i="9"/>
  <c r="K132" i="9"/>
  <c r="K135" i="9" s="1"/>
  <c r="AL131" i="9"/>
  <c r="V131" i="9"/>
  <c r="U131" i="9"/>
  <c r="T131" i="9"/>
  <c r="S131" i="9"/>
  <c r="S135" i="9" s="1"/>
  <c r="R131" i="9"/>
  <c r="R135" i="9" s="1"/>
  <c r="Q131" i="9"/>
  <c r="Q135" i="9" s="1"/>
  <c r="P131" i="9"/>
  <c r="P135" i="9" s="1"/>
  <c r="O131" i="9"/>
  <c r="O135" i="9" s="1"/>
  <c r="N131" i="9"/>
  <c r="M131" i="9"/>
  <c r="L131" i="9"/>
  <c r="K131" i="9"/>
  <c r="C131" i="9"/>
  <c r="V130" i="9"/>
  <c r="AK129" i="9"/>
  <c r="AJ129" i="9"/>
  <c r="AI129" i="9"/>
  <c r="V129" i="9"/>
  <c r="U129" i="9"/>
  <c r="T129" i="9"/>
  <c r="S129" i="9"/>
  <c r="R129" i="9"/>
  <c r="Q129" i="9"/>
  <c r="P129" i="9"/>
  <c r="O129" i="9"/>
  <c r="N129" i="9"/>
  <c r="M129" i="9"/>
  <c r="L129" i="9"/>
  <c r="L130" i="9" s="1"/>
  <c r="K129" i="9"/>
  <c r="V128" i="9"/>
  <c r="U128" i="9"/>
  <c r="T128" i="9"/>
  <c r="S128" i="9"/>
  <c r="R128" i="9"/>
  <c r="Q128" i="9"/>
  <c r="P128" i="9"/>
  <c r="P130" i="9" s="1"/>
  <c r="O128" i="9"/>
  <c r="N128" i="9"/>
  <c r="N130" i="9" s="1"/>
  <c r="M128" i="9"/>
  <c r="L128" i="9"/>
  <c r="K128" i="9"/>
  <c r="V127" i="9"/>
  <c r="U127" i="9"/>
  <c r="T127" i="9"/>
  <c r="S127" i="9"/>
  <c r="R127" i="9"/>
  <c r="Q127" i="9"/>
  <c r="P127" i="9"/>
  <c r="O127" i="9"/>
  <c r="N127" i="9"/>
  <c r="M127" i="9"/>
  <c r="L127" i="9"/>
  <c r="K127" i="9"/>
  <c r="AL126" i="9"/>
  <c r="V126" i="9"/>
  <c r="U126" i="9"/>
  <c r="U130" i="9" s="1"/>
  <c r="T126" i="9"/>
  <c r="T130" i="9" s="1"/>
  <c r="S126" i="9"/>
  <c r="S130" i="9" s="1"/>
  <c r="R126" i="9"/>
  <c r="R130" i="9" s="1"/>
  <c r="Q126" i="9"/>
  <c r="P126" i="9"/>
  <c r="O126" i="9"/>
  <c r="O130" i="9" s="1"/>
  <c r="N126" i="9"/>
  <c r="M126" i="9"/>
  <c r="L126" i="9"/>
  <c r="K126" i="9"/>
  <c r="C126" i="9"/>
  <c r="V124" i="9"/>
  <c r="U124" i="9"/>
  <c r="T124" i="9"/>
  <c r="S124" i="9"/>
  <c r="R124" i="9"/>
  <c r="Q124" i="9"/>
  <c r="P124" i="9"/>
  <c r="O124" i="9"/>
  <c r="N124" i="9"/>
  <c r="N125" i="9" s="1"/>
  <c r="M124" i="9"/>
  <c r="L124" i="9"/>
  <c r="L125" i="9" s="1"/>
  <c r="K124" i="9"/>
  <c r="V123" i="9"/>
  <c r="U123" i="9"/>
  <c r="T123" i="9"/>
  <c r="S123" i="9"/>
  <c r="R123" i="9"/>
  <c r="Q123" i="9"/>
  <c r="P123" i="9"/>
  <c r="O123" i="9"/>
  <c r="N123" i="9"/>
  <c r="M123" i="9"/>
  <c r="L123" i="9"/>
  <c r="K123" i="9"/>
  <c r="V122" i="9"/>
  <c r="U122" i="9"/>
  <c r="T122" i="9"/>
  <c r="S122" i="9"/>
  <c r="R122" i="9"/>
  <c r="Q122" i="9"/>
  <c r="P122" i="9"/>
  <c r="O122" i="9"/>
  <c r="N122" i="9"/>
  <c r="M122" i="9"/>
  <c r="L122" i="9"/>
  <c r="K122" i="9"/>
  <c r="V121" i="9"/>
  <c r="V125" i="9" s="1"/>
  <c r="U121" i="9"/>
  <c r="U125" i="9" s="1"/>
  <c r="T121" i="9"/>
  <c r="T125" i="9" s="1"/>
  <c r="S121" i="9"/>
  <c r="S125" i="9" s="1"/>
  <c r="R121" i="9"/>
  <c r="R125" i="9" s="1"/>
  <c r="Q121" i="9"/>
  <c r="Q125" i="9" s="1"/>
  <c r="P121" i="9"/>
  <c r="P125" i="9" s="1"/>
  <c r="O121" i="9"/>
  <c r="O125" i="9" s="1"/>
  <c r="N121" i="9"/>
  <c r="M121" i="9"/>
  <c r="L121" i="9"/>
  <c r="K121" i="9"/>
  <c r="K125" i="9" s="1"/>
  <c r="C121" i="9"/>
  <c r="T120" i="9"/>
  <c r="AQ119" i="9"/>
  <c r="V119" i="9"/>
  <c r="U119" i="9"/>
  <c r="T119" i="9"/>
  <c r="S119" i="9"/>
  <c r="R119" i="9"/>
  <c r="Q119" i="9"/>
  <c r="P119" i="9"/>
  <c r="P120" i="9" s="1"/>
  <c r="O119" i="9"/>
  <c r="N119" i="9"/>
  <c r="N120" i="9" s="1"/>
  <c r="M119" i="9"/>
  <c r="L119" i="9"/>
  <c r="K119" i="9"/>
  <c r="V118" i="9"/>
  <c r="U118" i="9"/>
  <c r="T118" i="9"/>
  <c r="S118" i="9"/>
  <c r="R118" i="9"/>
  <c r="Q118" i="9"/>
  <c r="P118" i="9"/>
  <c r="O118" i="9"/>
  <c r="N118" i="9"/>
  <c r="M118" i="9"/>
  <c r="L118" i="9"/>
  <c r="K118" i="9"/>
  <c r="V117" i="9"/>
  <c r="U117" i="9"/>
  <c r="T117" i="9"/>
  <c r="S117" i="9"/>
  <c r="R117" i="9"/>
  <c r="Q117" i="9"/>
  <c r="P117" i="9"/>
  <c r="O117" i="9"/>
  <c r="N117" i="9"/>
  <c r="M117" i="9"/>
  <c r="L117" i="9"/>
  <c r="K117" i="9"/>
  <c r="V116" i="9"/>
  <c r="V120" i="9" s="1"/>
  <c r="U116" i="9"/>
  <c r="T116" i="9"/>
  <c r="S116" i="9"/>
  <c r="R116" i="9"/>
  <c r="Q116" i="9"/>
  <c r="Q120" i="9" s="1"/>
  <c r="P116" i="9"/>
  <c r="O116" i="9"/>
  <c r="N116" i="9"/>
  <c r="M116" i="9"/>
  <c r="M120" i="9" s="1"/>
  <c r="L116" i="9"/>
  <c r="L120" i="9" s="1"/>
  <c r="K116" i="9"/>
  <c r="K120" i="9" s="1"/>
  <c r="C116" i="9"/>
  <c r="V114" i="9"/>
  <c r="U114" i="9"/>
  <c r="T114" i="9"/>
  <c r="S114" i="9"/>
  <c r="R114" i="9"/>
  <c r="R115" i="9" s="1"/>
  <c r="Q114" i="9"/>
  <c r="P114" i="9"/>
  <c r="P115" i="9" s="1"/>
  <c r="O114" i="9"/>
  <c r="N114" i="9"/>
  <c r="M114" i="9"/>
  <c r="L114" i="9"/>
  <c r="K114" i="9"/>
  <c r="V113" i="9"/>
  <c r="U113" i="9"/>
  <c r="T113" i="9"/>
  <c r="S113" i="9"/>
  <c r="R113" i="9"/>
  <c r="Q113" i="9"/>
  <c r="P113" i="9"/>
  <c r="O113" i="9"/>
  <c r="N113" i="9"/>
  <c r="M113" i="9"/>
  <c r="L113" i="9"/>
  <c r="K113" i="9"/>
  <c r="V112" i="9"/>
  <c r="U112" i="9"/>
  <c r="T112" i="9"/>
  <c r="S112" i="9"/>
  <c r="R112" i="9"/>
  <c r="Q112" i="9"/>
  <c r="P112" i="9"/>
  <c r="O112" i="9"/>
  <c r="N112" i="9"/>
  <c r="M112" i="9"/>
  <c r="L112" i="9"/>
  <c r="K112" i="9"/>
  <c r="V111" i="9"/>
  <c r="V115" i="9" s="1"/>
  <c r="U111" i="9"/>
  <c r="U115" i="9" s="1"/>
  <c r="T111" i="9"/>
  <c r="T115" i="9" s="1"/>
  <c r="S111" i="9"/>
  <c r="S115" i="9" s="1"/>
  <c r="R111" i="9"/>
  <c r="Q111" i="9"/>
  <c r="P111" i="9"/>
  <c r="O111" i="9"/>
  <c r="O115" i="9" s="1"/>
  <c r="N111" i="9"/>
  <c r="N115" i="9" s="1"/>
  <c r="M111" i="9"/>
  <c r="M115" i="9" s="1"/>
  <c r="L111" i="9"/>
  <c r="L115" i="9" s="1"/>
  <c r="K111" i="9"/>
  <c r="K115" i="9" s="1"/>
  <c r="C111" i="9"/>
  <c r="AO110" i="9"/>
  <c r="R110" i="9"/>
  <c r="V109" i="9"/>
  <c r="U109" i="9"/>
  <c r="T109" i="9"/>
  <c r="T110" i="9" s="1"/>
  <c r="S109" i="9"/>
  <c r="R109" i="9"/>
  <c r="Q109" i="9"/>
  <c r="P109" i="9"/>
  <c r="O109" i="9"/>
  <c r="N109" i="9"/>
  <c r="M109" i="9"/>
  <c r="L109" i="9"/>
  <c r="K109" i="9"/>
  <c r="Z108" i="9"/>
  <c r="V108" i="9"/>
  <c r="U108" i="9"/>
  <c r="T108" i="9"/>
  <c r="S108" i="9"/>
  <c r="R108" i="9"/>
  <c r="Q108" i="9"/>
  <c r="P108" i="9"/>
  <c r="O108" i="9"/>
  <c r="N108" i="9"/>
  <c r="M108" i="9"/>
  <c r="L108" i="9"/>
  <c r="K108" i="9"/>
  <c r="K110" i="9" s="1"/>
  <c r="V107" i="9"/>
  <c r="U107" i="9"/>
  <c r="T107" i="9"/>
  <c r="S107" i="9"/>
  <c r="R107" i="9"/>
  <c r="Q107" i="9"/>
  <c r="P107" i="9"/>
  <c r="O107" i="9"/>
  <c r="N107" i="9"/>
  <c r="M107" i="9"/>
  <c r="L107" i="9"/>
  <c r="K107" i="9"/>
  <c r="AP106" i="9"/>
  <c r="V106" i="9"/>
  <c r="U106" i="9"/>
  <c r="U110" i="9" s="1"/>
  <c r="T106" i="9"/>
  <c r="S106" i="9"/>
  <c r="R106" i="9"/>
  <c r="Q106" i="9"/>
  <c r="Q110" i="9" s="1"/>
  <c r="P106" i="9"/>
  <c r="P110" i="9" s="1"/>
  <c r="O106" i="9"/>
  <c r="O110" i="9" s="1"/>
  <c r="N106" i="9"/>
  <c r="N110" i="9" s="1"/>
  <c r="M106" i="9"/>
  <c r="L106" i="9"/>
  <c r="L110" i="9" s="1"/>
  <c r="K106" i="9"/>
  <c r="C106" i="9"/>
  <c r="K105" i="9"/>
  <c r="V104" i="9"/>
  <c r="V105" i="9" s="1"/>
  <c r="U104" i="9"/>
  <c r="T104" i="9"/>
  <c r="T105" i="9" s="1"/>
  <c r="S104" i="9"/>
  <c r="R104" i="9"/>
  <c r="Q104" i="9"/>
  <c r="P104" i="9"/>
  <c r="O104" i="9"/>
  <c r="N104" i="9"/>
  <c r="M104" i="9"/>
  <c r="L104" i="9"/>
  <c r="K104" i="9"/>
  <c r="AQ103" i="9"/>
  <c r="Z103" i="9"/>
  <c r="V103" i="9"/>
  <c r="U103" i="9"/>
  <c r="T103" i="9"/>
  <c r="S103" i="9"/>
  <c r="R103" i="9"/>
  <c r="Q103" i="9"/>
  <c r="P103" i="9"/>
  <c r="O103" i="9"/>
  <c r="N103" i="9"/>
  <c r="M103" i="9"/>
  <c r="L103" i="9"/>
  <c r="K103" i="9"/>
  <c r="V102" i="9"/>
  <c r="U102" i="9"/>
  <c r="T102" i="9"/>
  <c r="S102" i="9"/>
  <c r="R102" i="9"/>
  <c r="Q102" i="9"/>
  <c r="P102" i="9"/>
  <c r="O102" i="9"/>
  <c r="N102" i="9"/>
  <c r="M102" i="9"/>
  <c r="L102" i="9"/>
  <c r="K102" i="9"/>
  <c r="AL101" i="9"/>
  <c r="AK101" i="9"/>
  <c r="AJ101" i="9"/>
  <c r="AI101" i="9"/>
  <c r="V101" i="9"/>
  <c r="U101" i="9"/>
  <c r="T101" i="9"/>
  <c r="S101" i="9"/>
  <c r="S105" i="9" s="1"/>
  <c r="R101" i="9"/>
  <c r="R105" i="9" s="1"/>
  <c r="Q101" i="9"/>
  <c r="Q105" i="9" s="1"/>
  <c r="P101" i="9"/>
  <c r="P105" i="9" s="1"/>
  <c r="O101" i="9"/>
  <c r="O105" i="9" s="1"/>
  <c r="N101" i="9"/>
  <c r="N105" i="9" s="1"/>
  <c r="M101" i="9"/>
  <c r="M105" i="9" s="1"/>
  <c r="L101" i="9"/>
  <c r="L105" i="9" s="1"/>
  <c r="K101" i="9"/>
  <c r="C101" i="9"/>
  <c r="V99" i="9"/>
  <c r="U99" i="9"/>
  <c r="T99" i="9"/>
  <c r="S99" i="9"/>
  <c r="R99" i="9"/>
  <c r="Q99" i="9"/>
  <c r="P99" i="9"/>
  <c r="P100" i="9" s="1"/>
  <c r="O99" i="9"/>
  <c r="N99" i="9"/>
  <c r="M99" i="9"/>
  <c r="L99" i="9"/>
  <c r="K99" i="9"/>
  <c r="Z98" i="9"/>
  <c r="V98" i="9"/>
  <c r="U98" i="9"/>
  <c r="T98" i="9"/>
  <c r="S98" i="9"/>
  <c r="R98" i="9"/>
  <c r="Q98" i="9"/>
  <c r="P98" i="9"/>
  <c r="O98" i="9"/>
  <c r="N98" i="9"/>
  <c r="M98" i="9"/>
  <c r="L98" i="9"/>
  <c r="K98" i="9"/>
  <c r="V97" i="9"/>
  <c r="U97" i="9"/>
  <c r="T97" i="9"/>
  <c r="S97" i="9"/>
  <c r="R97" i="9"/>
  <c r="Q97" i="9"/>
  <c r="P97" i="9"/>
  <c r="O97" i="9"/>
  <c r="N97" i="9"/>
  <c r="M97" i="9"/>
  <c r="L97" i="9"/>
  <c r="K97" i="9"/>
  <c r="V96" i="9"/>
  <c r="V100" i="9" s="1"/>
  <c r="U96" i="9"/>
  <c r="U100" i="9" s="1"/>
  <c r="T96" i="9"/>
  <c r="S96" i="9"/>
  <c r="S100" i="9" s="1"/>
  <c r="R96" i="9"/>
  <c r="R100" i="9" s="1"/>
  <c r="Q96" i="9"/>
  <c r="Q100" i="9" s="1"/>
  <c r="P96" i="9"/>
  <c r="O96" i="9"/>
  <c r="O100" i="9" s="1"/>
  <c r="N96" i="9"/>
  <c r="N100" i="9" s="1"/>
  <c r="M96" i="9"/>
  <c r="M100" i="9" s="1"/>
  <c r="L96" i="9"/>
  <c r="L100" i="9" s="1"/>
  <c r="K96" i="9"/>
  <c r="K100" i="9" s="1"/>
  <c r="C96" i="9"/>
  <c r="L95" i="9"/>
  <c r="V94" i="9"/>
  <c r="V95" i="9" s="1"/>
  <c r="U94" i="9"/>
  <c r="T94" i="9"/>
  <c r="T95" i="9" s="1"/>
  <c r="S94" i="9"/>
  <c r="R94" i="9"/>
  <c r="R95" i="9" s="1"/>
  <c r="Q94" i="9"/>
  <c r="P94" i="9"/>
  <c r="O94" i="9"/>
  <c r="N94" i="9"/>
  <c r="M94" i="9"/>
  <c r="L94" i="9"/>
  <c r="K94" i="9"/>
  <c r="AI93" i="9"/>
  <c r="V93" i="9"/>
  <c r="U93" i="9"/>
  <c r="T93" i="9"/>
  <c r="S93" i="9"/>
  <c r="R93" i="9"/>
  <c r="Q93" i="9"/>
  <c r="P93" i="9"/>
  <c r="O93" i="9"/>
  <c r="N93" i="9"/>
  <c r="M93" i="9"/>
  <c r="L93" i="9"/>
  <c r="K93" i="9"/>
  <c r="V92" i="9"/>
  <c r="U92" i="9"/>
  <c r="T92" i="9"/>
  <c r="S92" i="9"/>
  <c r="R92" i="9"/>
  <c r="Q92" i="9"/>
  <c r="P92" i="9"/>
  <c r="O92" i="9"/>
  <c r="N92" i="9"/>
  <c r="M92" i="9"/>
  <c r="L92" i="9"/>
  <c r="K92" i="9"/>
  <c r="AL91" i="9"/>
  <c r="AK91" i="9"/>
  <c r="AJ91" i="9"/>
  <c r="V91" i="9"/>
  <c r="U91" i="9"/>
  <c r="U95" i="9" s="1"/>
  <c r="T91" i="9"/>
  <c r="S91" i="9"/>
  <c r="S95" i="9" s="1"/>
  <c r="R91" i="9"/>
  <c r="Q91" i="9"/>
  <c r="Q95" i="9" s="1"/>
  <c r="P91" i="9"/>
  <c r="P95" i="9" s="1"/>
  <c r="O91" i="9"/>
  <c r="O95" i="9" s="1"/>
  <c r="N91" i="9"/>
  <c r="N95" i="9" s="1"/>
  <c r="M91" i="9"/>
  <c r="M95" i="9" s="1"/>
  <c r="L91" i="9"/>
  <c r="K91" i="9"/>
  <c r="C91" i="9"/>
  <c r="R90" i="9"/>
  <c r="Q90" i="9"/>
  <c r="P90" i="9"/>
  <c r="O90" i="9"/>
  <c r="V89" i="9"/>
  <c r="V90" i="9" s="1"/>
  <c r="U89" i="9"/>
  <c r="T89" i="9"/>
  <c r="T90" i="9" s="1"/>
  <c r="S89" i="9"/>
  <c r="R89" i="9"/>
  <c r="Q89" i="9"/>
  <c r="P89" i="9"/>
  <c r="O89" i="9"/>
  <c r="N89" i="9"/>
  <c r="N90" i="9" s="1"/>
  <c r="M89" i="9"/>
  <c r="L89" i="9"/>
  <c r="L90" i="9" s="1"/>
  <c r="K89" i="9"/>
  <c r="AL88" i="9"/>
  <c r="Z88" i="9"/>
  <c r="V88" i="9"/>
  <c r="U88" i="9"/>
  <c r="T88" i="9"/>
  <c r="S88" i="9"/>
  <c r="R88" i="9"/>
  <c r="Q88" i="9"/>
  <c r="P88" i="9"/>
  <c r="O88" i="9"/>
  <c r="N88" i="9"/>
  <c r="M88" i="9"/>
  <c r="L88" i="9"/>
  <c r="K88" i="9"/>
  <c r="V87" i="9"/>
  <c r="U87" i="9"/>
  <c r="T87" i="9"/>
  <c r="S87" i="9"/>
  <c r="R87" i="9"/>
  <c r="Q87" i="9"/>
  <c r="P87" i="9"/>
  <c r="O87" i="9"/>
  <c r="N87" i="9"/>
  <c r="M87" i="9"/>
  <c r="L87" i="9"/>
  <c r="K87" i="9"/>
  <c r="AP86" i="9"/>
  <c r="AN86" i="9"/>
  <c r="V86" i="9"/>
  <c r="U86" i="9"/>
  <c r="U90" i="9" s="1"/>
  <c r="T86" i="9"/>
  <c r="S86" i="9"/>
  <c r="S90" i="9" s="1"/>
  <c r="R86" i="9"/>
  <c r="Q86" i="9"/>
  <c r="P86" i="9"/>
  <c r="O86" i="9"/>
  <c r="N86" i="9"/>
  <c r="M86" i="9"/>
  <c r="L86" i="9"/>
  <c r="K86" i="9"/>
  <c r="K90" i="9" s="1"/>
  <c r="C86" i="9"/>
  <c r="T85" i="9"/>
  <c r="S85" i="9"/>
  <c r="P85" i="9"/>
  <c r="V84" i="9"/>
  <c r="V85" i="9" s="1"/>
  <c r="U84" i="9"/>
  <c r="T84" i="9"/>
  <c r="S84" i="9"/>
  <c r="R84" i="9"/>
  <c r="Q84" i="9"/>
  <c r="P84" i="9"/>
  <c r="O84" i="9"/>
  <c r="N84" i="9"/>
  <c r="N85" i="9" s="1"/>
  <c r="M84" i="9"/>
  <c r="L84" i="9"/>
  <c r="L85" i="9" s="1"/>
  <c r="K84" i="9"/>
  <c r="AP83" i="9"/>
  <c r="Z83" i="9"/>
  <c r="V83" i="9"/>
  <c r="U83" i="9"/>
  <c r="T83" i="9"/>
  <c r="S83" i="9"/>
  <c r="R83" i="9"/>
  <c r="Q83" i="9"/>
  <c r="P83" i="9"/>
  <c r="O83" i="9"/>
  <c r="N83" i="9"/>
  <c r="M83" i="9"/>
  <c r="L83" i="9"/>
  <c r="K83" i="9"/>
  <c r="V82" i="9"/>
  <c r="U82" i="9"/>
  <c r="T82" i="9"/>
  <c r="S82" i="9"/>
  <c r="R82" i="9"/>
  <c r="Q82" i="9"/>
  <c r="P82" i="9"/>
  <c r="O82" i="9"/>
  <c r="N82" i="9"/>
  <c r="M82" i="9"/>
  <c r="L82" i="9"/>
  <c r="K82" i="9"/>
  <c r="U85" i="9"/>
  <c r="R85" i="9"/>
  <c r="Q85" i="9"/>
  <c r="M85" i="9"/>
  <c r="K85" i="9"/>
  <c r="C81" i="9"/>
  <c r="AP80" i="9"/>
  <c r="AO80" i="9"/>
  <c r="AM80" i="9"/>
  <c r="AP79" i="9"/>
  <c r="AO79" i="9"/>
  <c r="AM79" i="9"/>
  <c r="V79" i="9"/>
  <c r="U79" i="9"/>
  <c r="T79" i="9"/>
  <c r="S79" i="9"/>
  <c r="R79" i="9"/>
  <c r="R80" i="9" s="1"/>
  <c r="Q79" i="9"/>
  <c r="P79" i="9"/>
  <c r="P80" i="9" s="1"/>
  <c r="O79" i="9"/>
  <c r="N79" i="9"/>
  <c r="N80" i="9" s="1"/>
  <c r="M79" i="9"/>
  <c r="L79" i="9"/>
  <c r="L80" i="9" s="1"/>
  <c r="K79" i="9"/>
  <c r="V78" i="9"/>
  <c r="U78" i="9"/>
  <c r="T78" i="9"/>
  <c r="S78" i="9"/>
  <c r="R78" i="9"/>
  <c r="Q78" i="9"/>
  <c r="P78" i="9"/>
  <c r="O78" i="9"/>
  <c r="N78" i="9"/>
  <c r="M78" i="9"/>
  <c r="L78" i="9"/>
  <c r="K78" i="9"/>
  <c r="V77" i="9"/>
  <c r="U77" i="9"/>
  <c r="T77" i="9"/>
  <c r="S77" i="9"/>
  <c r="R77" i="9"/>
  <c r="Q77" i="9"/>
  <c r="P77" i="9"/>
  <c r="O77" i="9"/>
  <c r="N77" i="9"/>
  <c r="M77" i="9"/>
  <c r="L77" i="9"/>
  <c r="K77" i="9"/>
  <c r="V76" i="9"/>
  <c r="V80" i="9" s="1"/>
  <c r="U76" i="9"/>
  <c r="U80" i="9" s="1"/>
  <c r="T76" i="9"/>
  <c r="T80" i="9" s="1"/>
  <c r="S76" i="9"/>
  <c r="S80" i="9" s="1"/>
  <c r="R76" i="9"/>
  <c r="Q76" i="9"/>
  <c r="Q80" i="9" s="1"/>
  <c r="P76" i="9"/>
  <c r="O76" i="9"/>
  <c r="O80" i="9" s="1"/>
  <c r="N76" i="9"/>
  <c r="M76" i="9"/>
  <c r="M80" i="9" s="1"/>
  <c r="L76" i="9"/>
  <c r="K76" i="9"/>
  <c r="K80" i="9" s="1"/>
  <c r="C76" i="9"/>
  <c r="V75" i="9"/>
  <c r="U75" i="9"/>
  <c r="T75" i="9"/>
  <c r="R75" i="9"/>
  <c r="AS74" i="9"/>
  <c r="AR74" i="9"/>
  <c r="AQ74" i="9"/>
  <c r="AP74" i="9"/>
  <c r="AO74" i="9"/>
  <c r="AN74" i="9"/>
  <c r="AM74" i="9"/>
  <c r="AL74" i="9"/>
  <c r="AK74" i="9"/>
  <c r="AJ74" i="9"/>
  <c r="AI74" i="9"/>
  <c r="AH74" i="9"/>
  <c r="V74" i="9"/>
  <c r="U74" i="9"/>
  <c r="T74" i="9"/>
  <c r="S74" i="9"/>
  <c r="R74" i="9"/>
  <c r="Q74" i="9"/>
  <c r="P74" i="9"/>
  <c r="P75" i="9" s="1"/>
  <c r="O74" i="9"/>
  <c r="N74" i="9"/>
  <c r="N75" i="9" s="1"/>
  <c r="M74" i="9"/>
  <c r="L74" i="9"/>
  <c r="K74" i="9"/>
  <c r="AS73" i="9"/>
  <c r="AR73" i="9"/>
  <c r="AQ73" i="9"/>
  <c r="AP73" i="9"/>
  <c r="AO73" i="9"/>
  <c r="AN73" i="9"/>
  <c r="AM73" i="9"/>
  <c r="AL73" i="9"/>
  <c r="AK73" i="9"/>
  <c r="AJ73" i="9"/>
  <c r="AI73" i="9"/>
  <c r="AH73" i="9"/>
  <c r="Z73" i="9"/>
  <c r="V73" i="9"/>
  <c r="U73" i="9"/>
  <c r="T73" i="9"/>
  <c r="S73" i="9"/>
  <c r="R73" i="9"/>
  <c r="Q73" i="9"/>
  <c r="P73" i="9"/>
  <c r="O73" i="9"/>
  <c r="N73" i="9"/>
  <c r="M73" i="9"/>
  <c r="L73" i="9"/>
  <c r="K73" i="9"/>
  <c r="AS72" i="9"/>
  <c r="AR72" i="9"/>
  <c r="AQ72" i="9"/>
  <c r="AP72" i="9"/>
  <c r="AO72" i="9"/>
  <c r="AN72" i="9"/>
  <c r="AM72" i="9"/>
  <c r="AL72" i="9"/>
  <c r="AK72" i="9"/>
  <c r="AJ72" i="9"/>
  <c r="AI72" i="9"/>
  <c r="AH72" i="9"/>
  <c r="V72" i="9"/>
  <c r="U72" i="9"/>
  <c r="T72" i="9"/>
  <c r="S72" i="9"/>
  <c r="R72" i="9"/>
  <c r="Q72" i="9"/>
  <c r="P72" i="9"/>
  <c r="O72" i="9"/>
  <c r="N72" i="9"/>
  <c r="M72" i="9"/>
  <c r="L72" i="9"/>
  <c r="K72" i="9"/>
  <c r="AS71" i="9"/>
  <c r="AR71" i="9"/>
  <c r="AQ71" i="9"/>
  <c r="AP71" i="9"/>
  <c r="AO71" i="9"/>
  <c r="AN71" i="9"/>
  <c r="AM71" i="9"/>
  <c r="AL71" i="9"/>
  <c r="AK71" i="9"/>
  <c r="AJ71" i="9"/>
  <c r="AI71" i="9"/>
  <c r="AH71" i="9"/>
  <c r="V71" i="9"/>
  <c r="U71" i="9"/>
  <c r="T71" i="9"/>
  <c r="S71" i="9"/>
  <c r="S75" i="9" s="1"/>
  <c r="R71" i="9"/>
  <c r="Q71" i="9"/>
  <c r="Q75" i="9" s="1"/>
  <c r="P71" i="9"/>
  <c r="O71" i="9"/>
  <c r="O75" i="9" s="1"/>
  <c r="N71" i="9"/>
  <c r="M71" i="9"/>
  <c r="M75" i="9" s="1"/>
  <c r="L71" i="9"/>
  <c r="L75" i="9" s="1"/>
  <c r="K71" i="9"/>
  <c r="K75" i="9" s="1"/>
  <c r="C71" i="9"/>
  <c r="AS70" i="9"/>
  <c r="AR70" i="9"/>
  <c r="AQ70" i="9"/>
  <c r="AP70" i="9"/>
  <c r="AO70" i="9"/>
  <c r="AN70" i="9"/>
  <c r="AM70" i="9"/>
  <c r="AL70" i="9"/>
  <c r="AK70" i="9"/>
  <c r="AJ70" i="9"/>
  <c r="AI70" i="9"/>
  <c r="AH70" i="9"/>
  <c r="Z70" i="9"/>
  <c r="AS69" i="9"/>
  <c r="AR69" i="9"/>
  <c r="AQ69" i="9"/>
  <c r="AP69" i="9"/>
  <c r="AO69" i="9"/>
  <c r="AN69" i="9"/>
  <c r="AM69" i="9"/>
  <c r="AL69" i="9"/>
  <c r="AK69" i="9"/>
  <c r="AJ69" i="9"/>
  <c r="AI69" i="9"/>
  <c r="AH69" i="9"/>
  <c r="V69" i="9"/>
  <c r="U69" i="9"/>
  <c r="T69" i="9"/>
  <c r="S69" i="9"/>
  <c r="R69" i="9"/>
  <c r="Q69" i="9"/>
  <c r="P69" i="9"/>
  <c r="O69" i="9"/>
  <c r="N69" i="9"/>
  <c r="M69" i="9"/>
  <c r="L69" i="9"/>
  <c r="K69" i="9"/>
  <c r="AS68" i="9"/>
  <c r="AR68" i="9"/>
  <c r="AQ68" i="9"/>
  <c r="AP68" i="9"/>
  <c r="AO68" i="9"/>
  <c r="AN68" i="9"/>
  <c r="AM68" i="9"/>
  <c r="AL68" i="9"/>
  <c r="AK68" i="9"/>
  <c r="AJ68" i="9"/>
  <c r="AI68" i="9"/>
  <c r="AH68" i="9"/>
  <c r="V68" i="9"/>
  <c r="U68" i="9"/>
  <c r="U70" i="9" s="1"/>
  <c r="T68" i="9"/>
  <c r="S68" i="9"/>
  <c r="S70" i="9" s="1"/>
  <c r="R68" i="9"/>
  <c r="Q68" i="9"/>
  <c r="Q70" i="9" s="1"/>
  <c r="P68" i="9"/>
  <c r="O68" i="9"/>
  <c r="N68" i="9"/>
  <c r="M68" i="9"/>
  <c r="L68" i="9"/>
  <c r="K68" i="9"/>
  <c r="K70" i="9" s="1"/>
  <c r="AS67" i="9"/>
  <c r="AR67" i="9"/>
  <c r="AQ67" i="9"/>
  <c r="AP67" i="9"/>
  <c r="AO67" i="9"/>
  <c r="AN67" i="9"/>
  <c r="AM67" i="9"/>
  <c r="AL67" i="9"/>
  <c r="AK67" i="9"/>
  <c r="AJ67" i="9"/>
  <c r="AI67" i="9"/>
  <c r="AH67" i="9"/>
  <c r="V67" i="9"/>
  <c r="U67" i="9"/>
  <c r="T67" i="9"/>
  <c r="S67" i="9"/>
  <c r="R67" i="9"/>
  <c r="Q67" i="9"/>
  <c r="P67" i="9"/>
  <c r="O67" i="9"/>
  <c r="N67" i="9"/>
  <c r="M67" i="9"/>
  <c r="L67" i="9"/>
  <c r="K67" i="9"/>
  <c r="AS66" i="9"/>
  <c r="AR66" i="9"/>
  <c r="AQ66" i="9"/>
  <c r="AP66" i="9"/>
  <c r="AO66" i="9"/>
  <c r="AN66" i="9"/>
  <c r="AM66" i="9"/>
  <c r="AL66" i="9"/>
  <c r="AK66" i="9"/>
  <c r="AJ66" i="9"/>
  <c r="AI66" i="9"/>
  <c r="AH66" i="9"/>
  <c r="V66" i="9"/>
  <c r="V70" i="9" s="1"/>
  <c r="U66" i="9"/>
  <c r="T66" i="9"/>
  <c r="T70" i="9" s="1"/>
  <c r="S66" i="9"/>
  <c r="R66" i="9"/>
  <c r="R70" i="9" s="1"/>
  <c r="Q66" i="9"/>
  <c r="P66" i="9"/>
  <c r="P70" i="9" s="1"/>
  <c r="O66" i="9"/>
  <c r="O70" i="9" s="1"/>
  <c r="N66" i="9"/>
  <c r="N70" i="9" s="1"/>
  <c r="M66" i="9"/>
  <c r="M70" i="9" s="1"/>
  <c r="L66" i="9"/>
  <c r="L70" i="9" s="1"/>
  <c r="K66" i="9"/>
  <c r="C66" i="9"/>
  <c r="AS65" i="9"/>
  <c r="AR65" i="9"/>
  <c r="AQ65" i="9"/>
  <c r="AP65" i="9"/>
  <c r="AO65" i="9"/>
  <c r="AN65" i="9"/>
  <c r="AM65" i="9"/>
  <c r="AL65" i="9"/>
  <c r="AK65" i="9"/>
  <c r="AJ65" i="9"/>
  <c r="AI65" i="9"/>
  <c r="AH65" i="9"/>
  <c r="P65" i="9"/>
  <c r="M65" i="9"/>
  <c r="K65" i="9"/>
  <c r="AS64" i="9"/>
  <c r="AR64" i="9"/>
  <c r="AQ64" i="9"/>
  <c r="AP64" i="9"/>
  <c r="AO64" i="9"/>
  <c r="AN64" i="9"/>
  <c r="AM64" i="9"/>
  <c r="AL64" i="9"/>
  <c r="AK64" i="9"/>
  <c r="AJ64" i="9"/>
  <c r="AI64" i="9"/>
  <c r="AH64" i="9"/>
  <c r="V64" i="9"/>
  <c r="U64" i="9"/>
  <c r="T64" i="9"/>
  <c r="S64" i="9"/>
  <c r="R64" i="9"/>
  <c r="Q64" i="9"/>
  <c r="P64" i="9"/>
  <c r="O64" i="9"/>
  <c r="N64" i="9"/>
  <c r="M64" i="9"/>
  <c r="L64" i="9"/>
  <c r="K64" i="9"/>
  <c r="AS63" i="9"/>
  <c r="AR63" i="9"/>
  <c r="AQ63" i="9"/>
  <c r="AP63" i="9"/>
  <c r="AO63" i="9"/>
  <c r="AN63" i="9"/>
  <c r="AM63" i="9"/>
  <c r="AL63" i="9"/>
  <c r="AK63" i="9"/>
  <c r="AJ63" i="9"/>
  <c r="AI63" i="9"/>
  <c r="AH63" i="9"/>
  <c r="V63" i="9"/>
  <c r="U63" i="9"/>
  <c r="T63" i="9"/>
  <c r="S63" i="9"/>
  <c r="R63" i="9"/>
  <c r="Q63" i="9"/>
  <c r="P63" i="9"/>
  <c r="O63" i="9"/>
  <c r="N63" i="9"/>
  <c r="M63" i="9"/>
  <c r="L63" i="9"/>
  <c r="K63" i="9"/>
  <c r="AS62" i="9"/>
  <c r="AR62" i="9"/>
  <c r="AQ62" i="9"/>
  <c r="AP62" i="9"/>
  <c r="AO62" i="9"/>
  <c r="AN62" i="9"/>
  <c r="AM62" i="9"/>
  <c r="AL62" i="9"/>
  <c r="AK62" i="9"/>
  <c r="AJ62" i="9"/>
  <c r="AI62" i="9"/>
  <c r="AH62" i="9"/>
  <c r="V62" i="9"/>
  <c r="U62" i="9"/>
  <c r="T62" i="9"/>
  <c r="S62" i="9"/>
  <c r="R62" i="9"/>
  <c r="Q62" i="9"/>
  <c r="P62" i="9"/>
  <c r="O62" i="9"/>
  <c r="N62" i="9"/>
  <c r="N65" i="9" s="1"/>
  <c r="M62" i="9"/>
  <c r="L62" i="9"/>
  <c r="L65" i="9" s="1"/>
  <c r="K62" i="9"/>
  <c r="AS61" i="9"/>
  <c r="AR61" i="9"/>
  <c r="AQ61" i="9"/>
  <c r="AP61" i="9"/>
  <c r="AO61" i="9"/>
  <c r="AN61" i="9"/>
  <c r="AM61" i="9"/>
  <c r="AL61" i="9"/>
  <c r="AK61" i="9"/>
  <c r="AJ61" i="9"/>
  <c r="AI61" i="9"/>
  <c r="AH61" i="9"/>
  <c r="V61" i="9"/>
  <c r="V65" i="9" s="1"/>
  <c r="U61" i="9"/>
  <c r="U65" i="9" s="1"/>
  <c r="T61" i="9"/>
  <c r="T65" i="9" s="1"/>
  <c r="S61" i="9"/>
  <c r="S65" i="9" s="1"/>
  <c r="R61" i="9"/>
  <c r="R65" i="9" s="1"/>
  <c r="Q61" i="9"/>
  <c r="Q65" i="9" s="1"/>
  <c r="P61" i="9"/>
  <c r="O61" i="9"/>
  <c r="O65" i="9" s="1"/>
  <c r="N61" i="9"/>
  <c r="M61" i="9"/>
  <c r="L61" i="9"/>
  <c r="K61" i="9"/>
  <c r="C61" i="9"/>
  <c r="AS60" i="9"/>
  <c r="AR60" i="9"/>
  <c r="AQ60" i="9"/>
  <c r="AP60" i="9"/>
  <c r="AO60" i="9"/>
  <c r="AN60" i="9"/>
  <c r="AM60" i="9"/>
  <c r="AL60" i="9"/>
  <c r="AK60" i="9"/>
  <c r="AJ60" i="9"/>
  <c r="AI60" i="9"/>
  <c r="AH60" i="9"/>
  <c r="AS59" i="9"/>
  <c r="AR59" i="9"/>
  <c r="AQ59" i="9"/>
  <c r="AP59" i="9"/>
  <c r="AO59" i="9"/>
  <c r="AN59" i="9"/>
  <c r="AM59" i="9"/>
  <c r="AL59" i="9"/>
  <c r="AK59" i="9"/>
  <c r="AJ59" i="9"/>
  <c r="AI59" i="9"/>
  <c r="AH59" i="9"/>
  <c r="AS58" i="9"/>
  <c r="AR58" i="9"/>
  <c r="AQ58" i="9"/>
  <c r="AP58" i="9"/>
  <c r="AO58" i="9"/>
  <c r="AN58" i="9"/>
  <c r="AM58" i="9"/>
  <c r="AL58" i="9"/>
  <c r="AK58" i="9"/>
  <c r="AJ58" i="9"/>
  <c r="AI58" i="9"/>
  <c r="AH58" i="9"/>
  <c r="AS57" i="9"/>
  <c r="AR57" i="9"/>
  <c r="AQ57" i="9"/>
  <c r="AP57" i="9"/>
  <c r="AO57" i="9"/>
  <c r="AN57" i="9"/>
  <c r="AM57" i="9"/>
  <c r="AL57" i="9"/>
  <c r="AK57" i="9"/>
  <c r="AJ57" i="9"/>
  <c r="AI57" i="9"/>
  <c r="AH57" i="9"/>
  <c r="AS56" i="9"/>
  <c r="AR56" i="9"/>
  <c r="AQ56" i="9"/>
  <c r="AP56" i="9"/>
  <c r="AO56" i="9"/>
  <c r="AN56" i="9"/>
  <c r="AM56" i="9"/>
  <c r="AL56" i="9"/>
  <c r="AK56" i="9"/>
  <c r="AJ56" i="9"/>
  <c r="AI56" i="9"/>
  <c r="AH56" i="9"/>
  <c r="AS55" i="9"/>
  <c r="AR55" i="9"/>
  <c r="AQ55" i="9"/>
  <c r="AP55" i="9"/>
  <c r="AP120" i="9" s="1"/>
  <c r="AO55" i="9"/>
  <c r="AN55" i="9"/>
  <c r="AM55" i="9"/>
  <c r="AL55" i="9"/>
  <c r="AK55" i="9"/>
  <c r="AJ55" i="9"/>
  <c r="AI55" i="9"/>
  <c r="AH55" i="9"/>
  <c r="Z55" i="9"/>
  <c r="AS54" i="9"/>
  <c r="AR54" i="9"/>
  <c r="AQ54" i="9"/>
  <c r="AP54" i="9"/>
  <c r="AO54" i="9"/>
  <c r="AN54" i="9"/>
  <c r="AM54" i="9"/>
  <c r="AL54" i="9"/>
  <c r="AK54" i="9"/>
  <c r="AJ54" i="9"/>
  <c r="AI54" i="9"/>
  <c r="AH54" i="9"/>
  <c r="AS53" i="9"/>
  <c r="AR53" i="9"/>
  <c r="AQ53" i="9"/>
  <c r="AP53" i="9"/>
  <c r="AO53" i="9"/>
  <c r="AN53" i="9"/>
  <c r="AM53" i="9"/>
  <c r="AL53" i="9"/>
  <c r="AK53" i="9"/>
  <c r="AJ53" i="9"/>
  <c r="AI53" i="9"/>
  <c r="AH53" i="9"/>
  <c r="AS52" i="9"/>
  <c r="AR52" i="9"/>
  <c r="AQ52" i="9"/>
  <c r="AP52" i="9"/>
  <c r="AP114" i="9" s="1"/>
  <c r="AO52" i="9"/>
  <c r="AN52" i="9"/>
  <c r="AM52" i="9"/>
  <c r="AL52" i="9"/>
  <c r="AK52" i="9"/>
  <c r="AJ52" i="9"/>
  <c r="AI52" i="9"/>
  <c r="AH52" i="9"/>
  <c r="Z52" i="9"/>
  <c r="AS51" i="9"/>
  <c r="AR51" i="9"/>
  <c r="AQ51" i="9"/>
  <c r="AP51" i="9"/>
  <c r="AO51" i="9"/>
  <c r="AN51" i="9"/>
  <c r="AM51" i="9"/>
  <c r="AL51" i="9"/>
  <c r="AK51" i="9"/>
  <c r="AJ51" i="9"/>
  <c r="AI51" i="9"/>
  <c r="AH51" i="9"/>
  <c r="AS50" i="9"/>
  <c r="AR50" i="9"/>
  <c r="AQ50" i="9"/>
  <c r="AP50" i="9"/>
  <c r="AO50" i="9"/>
  <c r="AN50" i="9"/>
  <c r="AM50" i="9"/>
  <c r="AL50" i="9"/>
  <c r="AK50" i="9"/>
  <c r="AJ50" i="9"/>
  <c r="AI50" i="9"/>
  <c r="AH50" i="9"/>
  <c r="AS49" i="9"/>
  <c r="AR49" i="9"/>
  <c r="AQ49" i="9"/>
  <c r="AP49" i="9"/>
  <c r="AO49" i="9"/>
  <c r="AN49" i="9"/>
  <c r="AM49" i="9"/>
  <c r="AL49" i="9"/>
  <c r="AK49" i="9"/>
  <c r="AJ49" i="9"/>
  <c r="AI49" i="9"/>
  <c r="AH49" i="9"/>
  <c r="Z49" i="9"/>
  <c r="AS48" i="9"/>
  <c r="AR48" i="9"/>
  <c r="AQ48" i="9"/>
  <c r="AP48" i="9"/>
  <c r="AO48" i="9"/>
  <c r="AN48" i="9"/>
  <c r="AM48" i="9"/>
  <c r="AL48" i="9"/>
  <c r="AK48" i="9"/>
  <c r="AJ48" i="9"/>
  <c r="AI48" i="9"/>
  <c r="AH48" i="9"/>
  <c r="AS47" i="9"/>
  <c r="AR47" i="9"/>
  <c r="AQ47" i="9"/>
  <c r="AP47" i="9"/>
  <c r="AO47" i="9"/>
  <c r="AN47" i="9"/>
  <c r="AM47" i="9"/>
  <c r="AL47" i="9"/>
  <c r="AK47" i="9"/>
  <c r="AJ47" i="9"/>
  <c r="AI47" i="9"/>
  <c r="AH47" i="9"/>
  <c r="AS46" i="9"/>
  <c r="AR46" i="9"/>
  <c r="AQ46" i="9"/>
  <c r="AP46" i="9"/>
  <c r="AO46" i="9"/>
  <c r="AN46" i="9"/>
  <c r="AM46" i="9"/>
  <c r="AL46" i="9"/>
  <c r="AK46" i="9"/>
  <c r="AJ46" i="9"/>
  <c r="AI46" i="9"/>
  <c r="AH46" i="9"/>
  <c r="Z46" i="9"/>
  <c r="AS45" i="9"/>
  <c r="AR45" i="9"/>
  <c r="AQ45" i="9"/>
  <c r="AP45" i="9"/>
  <c r="AO45" i="9"/>
  <c r="AN45" i="9"/>
  <c r="AM45" i="9"/>
  <c r="AL45" i="9"/>
  <c r="AK45" i="9"/>
  <c r="AJ45" i="9"/>
  <c r="AI45" i="9"/>
  <c r="AH45" i="9"/>
  <c r="AS44" i="9"/>
  <c r="AR44" i="9"/>
  <c r="AQ44" i="9"/>
  <c r="AP44" i="9"/>
  <c r="AO44" i="9"/>
  <c r="AN44" i="9"/>
  <c r="AM44" i="9"/>
  <c r="AL44" i="9"/>
  <c r="AK44" i="9"/>
  <c r="AJ44" i="9"/>
  <c r="AI44" i="9"/>
  <c r="AH44" i="9"/>
  <c r="AS43" i="9"/>
  <c r="AS99" i="9" s="1"/>
  <c r="AR43" i="9"/>
  <c r="AQ43" i="9"/>
  <c r="AP43" i="9"/>
  <c r="AO43" i="9"/>
  <c r="AN43" i="9"/>
  <c r="AM43" i="9"/>
  <c r="AL43" i="9"/>
  <c r="AK43" i="9"/>
  <c r="AJ43" i="9"/>
  <c r="AI43" i="9"/>
  <c r="AH43" i="9"/>
  <c r="Z43" i="9"/>
  <c r="AS42" i="9"/>
  <c r="AR42" i="9"/>
  <c r="AQ42" i="9"/>
  <c r="AP42" i="9"/>
  <c r="AO42" i="9"/>
  <c r="AN42" i="9"/>
  <c r="AM42" i="9"/>
  <c r="AL42" i="9"/>
  <c r="AK42" i="9"/>
  <c r="AJ42" i="9"/>
  <c r="AJ98" i="9" s="1"/>
  <c r="AI42" i="9"/>
  <c r="AH42" i="9"/>
  <c r="AH98" i="9" s="1"/>
  <c r="AS41" i="9"/>
  <c r="AR41" i="9"/>
  <c r="AQ41" i="9"/>
  <c r="AP41" i="9"/>
  <c r="AO41" i="9"/>
  <c r="AN41" i="9"/>
  <c r="AM41" i="9"/>
  <c r="AL41" i="9"/>
  <c r="AK41" i="9"/>
  <c r="AJ41" i="9"/>
  <c r="AI41" i="9"/>
  <c r="AH41" i="9"/>
  <c r="AS40" i="9"/>
  <c r="AR40" i="9"/>
  <c r="AQ40" i="9"/>
  <c r="AP40" i="9"/>
  <c r="AO40" i="9"/>
  <c r="AN40" i="9"/>
  <c r="AM40" i="9"/>
  <c r="AL40" i="9"/>
  <c r="AK40" i="9"/>
  <c r="AJ40" i="9"/>
  <c r="AJ96" i="9" s="1"/>
  <c r="AI40" i="9"/>
  <c r="AI96" i="9" s="1"/>
  <c r="AH40" i="9"/>
  <c r="AH96" i="9" s="1"/>
  <c r="Z40" i="9"/>
  <c r="AS39" i="9"/>
  <c r="AR39" i="9"/>
  <c r="AQ39" i="9"/>
  <c r="AP39" i="9"/>
  <c r="AO39" i="9"/>
  <c r="AN39" i="9"/>
  <c r="AM39" i="9"/>
  <c r="AL39" i="9"/>
  <c r="AL93" i="9" s="1"/>
  <c r="AK39" i="9"/>
  <c r="AK93" i="9" s="1"/>
  <c r="AJ39" i="9"/>
  <c r="AJ93" i="9" s="1"/>
  <c r="AI39" i="9"/>
  <c r="AH39" i="9"/>
  <c r="AS38" i="9"/>
  <c r="AR38" i="9"/>
  <c r="AQ38" i="9"/>
  <c r="AP38" i="9"/>
  <c r="AO38" i="9"/>
  <c r="AN38" i="9"/>
  <c r="AM38" i="9"/>
  <c r="AL38" i="9"/>
  <c r="AK38" i="9"/>
  <c r="AJ38" i="9"/>
  <c r="AI38" i="9"/>
  <c r="AH38" i="9"/>
  <c r="AS37" i="9"/>
  <c r="AR37" i="9"/>
  <c r="AQ37" i="9"/>
  <c r="AP37" i="9"/>
  <c r="AO37" i="9"/>
  <c r="AN37" i="9"/>
  <c r="AM37" i="9"/>
  <c r="AL37" i="9"/>
  <c r="AK37" i="9"/>
  <c r="AK90" i="9" s="1"/>
  <c r="AJ37" i="9"/>
  <c r="AI37" i="9"/>
  <c r="AH37" i="9"/>
  <c r="Z37" i="9"/>
  <c r="AS36" i="9"/>
  <c r="AR36" i="9"/>
  <c r="AQ36" i="9"/>
  <c r="AP36" i="9"/>
  <c r="AO36" i="9"/>
  <c r="AN36" i="9"/>
  <c r="AM36" i="9"/>
  <c r="AL36" i="9"/>
  <c r="AK36" i="9"/>
  <c r="AJ36" i="9"/>
  <c r="AI36" i="9"/>
  <c r="AH36" i="9"/>
  <c r="AS35" i="9"/>
  <c r="AR35" i="9"/>
  <c r="AQ35" i="9"/>
  <c r="AP35" i="9"/>
  <c r="AO35" i="9"/>
  <c r="AN35" i="9"/>
  <c r="AM35" i="9"/>
  <c r="AL35" i="9"/>
  <c r="AK35" i="9"/>
  <c r="AJ35" i="9"/>
  <c r="AI35" i="9"/>
  <c r="AH35" i="9"/>
  <c r="AS34" i="9"/>
  <c r="AR34" i="9"/>
  <c r="AQ34" i="9"/>
  <c r="AP34" i="9"/>
  <c r="AO34" i="9"/>
  <c r="AN34" i="9"/>
  <c r="AM34" i="9"/>
  <c r="AL34" i="9"/>
  <c r="AK34" i="9"/>
  <c r="AJ34" i="9"/>
  <c r="AI34" i="9"/>
  <c r="AH34" i="9"/>
  <c r="Z34" i="9"/>
  <c r="AS33" i="9"/>
  <c r="AR33" i="9"/>
  <c r="AQ33" i="9"/>
  <c r="AP33" i="9"/>
  <c r="AO33" i="9"/>
  <c r="AN33" i="9"/>
  <c r="AM33" i="9"/>
  <c r="AL33" i="9"/>
  <c r="AK33" i="9"/>
  <c r="AJ33" i="9"/>
  <c r="AI33" i="9"/>
  <c r="AH33" i="9"/>
  <c r="AS32" i="9"/>
  <c r="AR32" i="9"/>
  <c r="AQ32" i="9"/>
  <c r="AP32" i="9"/>
  <c r="AO32" i="9"/>
  <c r="AN32" i="9"/>
  <c r="AM32" i="9"/>
  <c r="AL32" i="9"/>
  <c r="AK32" i="9"/>
  <c r="AJ32" i="9"/>
  <c r="AI32" i="9"/>
  <c r="AH32" i="9"/>
  <c r="AS31" i="9"/>
  <c r="AR31" i="9"/>
  <c r="AQ31" i="9"/>
  <c r="AP31" i="9"/>
  <c r="AO31" i="9"/>
  <c r="AN31" i="9"/>
  <c r="AM31" i="9"/>
  <c r="AL31" i="9"/>
  <c r="AK31" i="9"/>
  <c r="AJ31" i="9"/>
  <c r="AI31" i="9"/>
  <c r="AH31" i="9"/>
  <c r="AS30" i="9"/>
  <c r="AR30" i="9"/>
  <c r="AQ30" i="9"/>
  <c r="AP30" i="9"/>
  <c r="AO30" i="9"/>
  <c r="AN30" i="9"/>
  <c r="AM30" i="9"/>
  <c r="AL30" i="9"/>
  <c r="AK30" i="9"/>
  <c r="AJ30" i="9"/>
  <c r="AI30" i="9"/>
  <c r="AH30" i="9"/>
  <c r="AL25" i="9"/>
  <c r="AK25" i="9"/>
  <c r="AI25" i="9"/>
  <c r="AO24" i="9"/>
  <c r="AN24" i="9"/>
  <c r="AM24" i="9"/>
  <c r="AM125" i="9" s="1"/>
  <c r="AK24" i="9"/>
  <c r="AK130" i="9" s="1"/>
  <c r="AL23" i="9"/>
  <c r="AK23" i="9"/>
  <c r="AK124" i="9" s="1"/>
  <c r="AI23" i="9"/>
  <c r="AO22" i="9"/>
  <c r="AO109" i="9" s="1"/>
  <c r="AN22" i="9"/>
  <c r="AM22" i="9"/>
  <c r="AK22" i="9"/>
  <c r="AK94" i="9" s="1"/>
  <c r="AL21" i="9"/>
  <c r="AK21" i="9"/>
  <c r="AK98" i="9" s="1"/>
  <c r="AI21" i="9"/>
  <c r="AI103" i="9" s="1"/>
  <c r="AS17" i="9"/>
  <c r="AS25" i="9" s="1"/>
  <c r="AR17" i="9"/>
  <c r="AR25" i="9" s="1"/>
  <c r="AQ17" i="9"/>
  <c r="AQ25" i="9" s="1"/>
  <c r="AP17" i="9"/>
  <c r="AP25" i="9" s="1"/>
  <c r="AP81" i="9" s="1"/>
  <c r="AO17" i="9"/>
  <c r="AO25" i="9" s="1"/>
  <c r="AN17" i="9"/>
  <c r="AN25" i="9" s="1"/>
  <c r="AM17" i="9"/>
  <c r="AM25" i="9" s="1"/>
  <c r="AL17" i="9"/>
  <c r="AK17" i="9"/>
  <c r="AJ17" i="9"/>
  <c r="AJ25" i="9" s="1"/>
  <c r="AI17" i="9"/>
  <c r="AH17" i="9"/>
  <c r="AH25" i="9" s="1"/>
  <c r="AH111" i="9" s="1"/>
  <c r="AS16" i="9"/>
  <c r="AS24" i="9" s="1"/>
  <c r="AS140" i="9" s="1"/>
  <c r="AR16" i="9"/>
  <c r="AR24" i="9" s="1"/>
  <c r="AQ16" i="9"/>
  <c r="AQ24" i="9" s="1"/>
  <c r="AP16" i="9"/>
  <c r="AP24" i="9" s="1"/>
  <c r="AP115" i="9" s="1"/>
  <c r="AO16" i="9"/>
  <c r="AN16" i="9"/>
  <c r="AM16" i="9"/>
  <c r="AL16" i="9"/>
  <c r="AK16" i="9"/>
  <c r="AJ16" i="9"/>
  <c r="AJ24" i="9" s="1"/>
  <c r="AJ130" i="9" s="1"/>
  <c r="AI16" i="9"/>
  <c r="AI24" i="9" s="1"/>
  <c r="AH16" i="9"/>
  <c r="AH24" i="9" s="1"/>
  <c r="AH145" i="9" s="1"/>
  <c r="AS15" i="9"/>
  <c r="AS23" i="9" s="1"/>
  <c r="AR15" i="9"/>
  <c r="AR23" i="9" s="1"/>
  <c r="AQ15" i="9"/>
  <c r="AQ23" i="9" s="1"/>
  <c r="AP15" i="9"/>
  <c r="AP23" i="9" s="1"/>
  <c r="AO15" i="9"/>
  <c r="AO23" i="9" s="1"/>
  <c r="AN15" i="9"/>
  <c r="AN23" i="9" s="1"/>
  <c r="AM15" i="9"/>
  <c r="AM23" i="9" s="1"/>
  <c r="AL15" i="9"/>
  <c r="AK15" i="9"/>
  <c r="AJ15" i="9"/>
  <c r="AJ23" i="9" s="1"/>
  <c r="AI15" i="9"/>
  <c r="AH15" i="9"/>
  <c r="AH23" i="9" s="1"/>
  <c r="AS14" i="9"/>
  <c r="AS22" i="9" s="1"/>
  <c r="AR14" i="9"/>
  <c r="AR22" i="9" s="1"/>
  <c r="AQ14" i="9"/>
  <c r="AQ22" i="9" s="1"/>
  <c r="AP14" i="9"/>
  <c r="AP22" i="9" s="1"/>
  <c r="AP139" i="9" s="1"/>
  <c r="AO14" i="9"/>
  <c r="AN14" i="9"/>
  <c r="AM14" i="9"/>
  <c r="AL14" i="9"/>
  <c r="AK14" i="9"/>
  <c r="AJ14" i="9"/>
  <c r="AJ22" i="9" s="1"/>
  <c r="AJ99" i="9" s="1"/>
  <c r="AI14" i="9"/>
  <c r="AI22" i="9" s="1"/>
  <c r="AH14" i="9"/>
  <c r="AH22" i="9" s="1"/>
  <c r="AH99" i="9" s="1"/>
  <c r="AS13" i="9"/>
  <c r="AS21" i="9" s="1"/>
  <c r="AS133" i="9" s="1"/>
  <c r="AR13" i="9"/>
  <c r="AR21" i="9" s="1"/>
  <c r="AQ13" i="9"/>
  <c r="AQ21" i="9" s="1"/>
  <c r="AP13" i="9"/>
  <c r="AP21" i="9" s="1"/>
  <c r="AP78" i="9" s="1"/>
  <c r="AO13" i="9"/>
  <c r="AO21" i="9" s="1"/>
  <c r="AN13" i="9"/>
  <c r="AN21" i="9" s="1"/>
  <c r="AM13" i="9"/>
  <c r="AM21" i="9" s="1"/>
  <c r="AM113" i="9" s="1"/>
  <c r="AL13" i="9"/>
  <c r="AK13" i="9"/>
  <c r="AJ13" i="9"/>
  <c r="AJ21" i="9" s="1"/>
  <c r="AI13" i="9"/>
  <c r="AH13" i="9"/>
  <c r="AH21" i="9" s="1"/>
  <c r="AH103" i="9" s="1"/>
  <c r="AS9" i="9"/>
  <c r="AR9" i="9"/>
  <c r="AQ9" i="9"/>
  <c r="AP9" i="9"/>
  <c r="AO9" i="9"/>
  <c r="AN9" i="9"/>
  <c r="AM9" i="9"/>
  <c r="AL9" i="9"/>
  <c r="AK9" i="9"/>
  <c r="AJ9" i="9"/>
  <c r="AI9" i="9"/>
  <c r="AH9" i="9"/>
  <c r="AS8" i="9"/>
  <c r="AR8" i="9"/>
  <c r="AQ8" i="9"/>
  <c r="AP8" i="9"/>
  <c r="AO8" i="9"/>
  <c r="AN8" i="9"/>
  <c r="AM8" i="9"/>
  <c r="AL8" i="9"/>
  <c r="AL24" i="9" s="1"/>
  <c r="AK8" i="9"/>
  <c r="AJ8" i="9"/>
  <c r="AI8" i="9"/>
  <c r="AH8" i="9"/>
  <c r="AS7" i="9"/>
  <c r="AR7" i="9"/>
  <c r="AQ7" i="9"/>
  <c r="AP7" i="9"/>
  <c r="AO7" i="9"/>
  <c r="AN7" i="9"/>
  <c r="AM7" i="9"/>
  <c r="AL7" i="9"/>
  <c r="AK7" i="9"/>
  <c r="AJ7" i="9"/>
  <c r="AI7" i="9"/>
  <c r="AH7" i="9"/>
  <c r="AS6" i="9"/>
  <c r="AR6" i="9"/>
  <c r="AQ6" i="9"/>
  <c r="AP6" i="9"/>
  <c r="AO6" i="9"/>
  <c r="AN6" i="9"/>
  <c r="AM6" i="9"/>
  <c r="AL6" i="9"/>
  <c r="AL22" i="9" s="1"/>
  <c r="AK6" i="9"/>
  <c r="AJ6" i="9"/>
  <c r="AI6" i="9"/>
  <c r="AH6" i="9"/>
  <c r="AS5" i="9"/>
  <c r="AR5" i="9"/>
  <c r="AQ5" i="9"/>
  <c r="AP5" i="9"/>
  <c r="AO5" i="9"/>
  <c r="AN5" i="9"/>
  <c r="AM5" i="9"/>
  <c r="AL5" i="9"/>
  <c r="AK5" i="9"/>
  <c r="AJ5" i="9"/>
  <c r="AI5" i="9"/>
  <c r="AH5" i="9"/>
  <c r="AS160" i="1"/>
  <c r="AS159" i="1"/>
  <c r="AS158" i="1"/>
  <c r="AS157" i="1"/>
  <c r="AS161" i="1" s="1"/>
  <c r="AS151" i="1"/>
  <c r="AS150" i="1"/>
  <c r="AS149" i="1"/>
  <c r="AS148" i="1"/>
  <c r="AS152" i="1" s="1"/>
  <c r="AS146" i="1"/>
  <c r="AS145" i="1"/>
  <c r="AS144" i="1"/>
  <c r="AS147" i="1" s="1"/>
  <c r="AS143" i="1"/>
  <c r="AS142" i="1"/>
  <c r="AS141" i="1"/>
  <c r="AS140" i="1"/>
  <c r="AS139" i="1"/>
  <c r="AS138" i="1"/>
  <c r="AS136" i="1"/>
  <c r="AS135" i="1"/>
  <c r="AS134" i="1"/>
  <c r="AS133" i="1"/>
  <c r="AS137" i="1" s="1"/>
  <c r="AS132" i="1"/>
  <c r="AS131" i="1"/>
  <c r="AS130" i="1"/>
  <c r="AS129" i="1"/>
  <c r="AS128" i="1"/>
  <c r="AS126" i="1"/>
  <c r="AS125" i="1"/>
  <c r="AS124" i="1"/>
  <c r="AS123" i="1"/>
  <c r="AS127" i="1" s="1"/>
  <c r="AS121" i="1"/>
  <c r="AS120" i="1"/>
  <c r="AS122" i="1" s="1"/>
  <c r="AS119" i="1"/>
  <c r="AS118" i="1"/>
  <c r="AS116" i="1"/>
  <c r="AS115" i="1"/>
  <c r="AS114" i="1"/>
  <c r="AS113" i="1"/>
  <c r="AS117" i="1" s="1"/>
  <c r="AS111" i="1"/>
  <c r="AS110" i="1"/>
  <c r="AS109" i="1"/>
  <c r="AS108" i="1"/>
  <c r="AS112" i="1" s="1"/>
  <c r="AS106" i="1"/>
  <c r="AS105" i="1"/>
  <c r="AS104" i="1"/>
  <c r="AS103" i="1"/>
  <c r="AS107" i="1" s="1"/>
  <c r="AS101" i="1"/>
  <c r="AS100" i="1"/>
  <c r="AS99" i="1"/>
  <c r="AS98" i="1"/>
  <c r="AS102" i="1" s="1"/>
  <c r="AS96" i="1"/>
  <c r="AS97" i="1" s="1"/>
  <c r="AS95" i="1"/>
  <c r="AS94" i="1"/>
  <c r="AS93" i="1"/>
  <c r="AS91" i="1"/>
  <c r="AS90" i="1"/>
  <c r="AS89" i="1"/>
  <c r="AS88" i="1"/>
  <c r="AS92" i="1" s="1"/>
  <c r="AS86" i="1"/>
  <c r="AS85" i="1"/>
  <c r="AS84" i="1"/>
  <c r="AS87" i="1" s="1"/>
  <c r="AS83" i="1"/>
  <c r="AS82" i="1"/>
  <c r="AS81" i="1"/>
  <c r="AS80" i="1"/>
  <c r="AS79" i="1"/>
  <c r="AS78"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5" i="1"/>
  <c r="AS24" i="1"/>
  <c r="AS23" i="1"/>
  <c r="AS22" i="1"/>
  <c r="AS21" i="1"/>
  <c r="AS17" i="1"/>
  <c r="AS16" i="1"/>
  <c r="AS15" i="1"/>
  <c r="AS14" i="1"/>
  <c r="AS13" i="1"/>
  <c r="AS9" i="1"/>
  <c r="AS8" i="1"/>
  <c r="AS7" i="1"/>
  <c r="AS6" i="1"/>
  <c r="AS5" i="1"/>
  <c r="V274" i="1"/>
  <c r="V273" i="1"/>
  <c r="V272" i="1"/>
  <c r="V271" i="1"/>
  <c r="V275" i="1" s="1"/>
  <c r="V269" i="1"/>
  <c r="V268" i="1"/>
  <c r="V267" i="1"/>
  <c r="V270" i="1" s="1"/>
  <c r="V266" i="1"/>
  <c r="V264" i="1"/>
  <c r="V263" i="1"/>
  <c r="V262" i="1"/>
  <c r="V261" i="1"/>
  <c r="V265" i="1" s="1"/>
  <c r="V259" i="1"/>
  <c r="V258" i="1"/>
  <c r="V257" i="1"/>
  <c r="V256" i="1"/>
  <c r="V260" i="1" s="1"/>
  <c r="V255" i="1"/>
  <c r="V254" i="1"/>
  <c r="V253" i="1"/>
  <c r="V252" i="1"/>
  <c r="V251" i="1"/>
  <c r="V249" i="1"/>
  <c r="V248" i="1"/>
  <c r="V247" i="1"/>
  <c r="V246" i="1"/>
  <c r="V250" i="1" s="1"/>
  <c r="V244" i="1"/>
  <c r="V243" i="1"/>
  <c r="V245" i="1" s="1"/>
  <c r="V242" i="1"/>
  <c r="V241" i="1"/>
  <c r="V239" i="1"/>
  <c r="V238" i="1"/>
  <c r="V237" i="1"/>
  <c r="V236" i="1"/>
  <c r="V240" i="1" s="1"/>
  <c r="V234" i="1"/>
  <c r="V233" i="1"/>
  <c r="V232" i="1"/>
  <c r="V231" i="1"/>
  <c r="V235" i="1" s="1"/>
  <c r="V229" i="1"/>
  <c r="V228" i="1"/>
  <c r="V227" i="1"/>
  <c r="V226" i="1"/>
  <c r="V230" i="1" s="1"/>
  <c r="V224" i="1"/>
  <c r="V223" i="1"/>
  <c r="V222" i="1"/>
  <c r="V221" i="1"/>
  <c r="V225" i="1" s="1"/>
  <c r="V219" i="1"/>
  <c r="V220" i="1" s="1"/>
  <c r="V218" i="1"/>
  <c r="V217" i="1"/>
  <c r="V216" i="1"/>
  <c r="V214" i="1"/>
  <c r="V213" i="1"/>
  <c r="V212" i="1"/>
  <c r="V211" i="1"/>
  <c r="V215" i="1" s="1"/>
  <c r="V209" i="1"/>
  <c r="V208" i="1"/>
  <c r="V207" i="1"/>
  <c r="V210" i="1" s="1"/>
  <c r="V206" i="1"/>
  <c r="V204" i="1"/>
  <c r="V203" i="1"/>
  <c r="V202" i="1"/>
  <c r="V201" i="1"/>
  <c r="V205" i="1" s="1"/>
  <c r="V134" i="1"/>
  <c r="V133" i="1"/>
  <c r="V132" i="1"/>
  <c r="V131" i="1"/>
  <c r="V135" i="1" s="1"/>
  <c r="V129" i="1"/>
  <c r="V128" i="1"/>
  <c r="V127" i="1"/>
  <c r="V130" i="1" s="1"/>
  <c r="V126" i="1"/>
  <c r="V125" i="1"/>
  <c r="V124" i="1"/>
  <c r="V123" i="1"/>
  <c r="V122" i="1"/>
  <c r="V121" i="1"/>
  <c r="V119" i="1"/>
  <c r="V118" i="1"/>
  <c r="V117" i="1"/>
  <c r="V116" i="1"/>
  <c r="V120" i="1" s="1"/>
  <c r="V115" i="1"/>
  <c r="V114" i="1"/>
  <c r="V113" i="1"/>
  <c r="V112" i="1"/>
  <c r="V111" i="1"/>
  <c r="V109" i="1"/>
  <c r="V108" i="1"/>
  <c r="V107" i="1"/>
  <c r="V106" i="1"/>
  <c r="V110" i="1" s="1"/>
  <c r="V104" i="1"/>
  <c r="V103" i="1"/>
  <c r="V105" i="1" s="1"/>
  <c r="V102" i="1"/>
  <c r="V101" i="1"/>
  <c r="V99" i="1"/>
  <c r="V98" i="1"/>
  <c r="V97" i="1"/>
  <c r="V96" i="1"/>
  <c r="V100" i="1" s="1"/>
  <c r="V94" i="1"/>
  <c r="V93" i="1"/>
  <c r="V92" i="1"/>
  <c r="V91" i="1"/>
  <c r="V95" i="1" s="1"/>
  <c r="V89" i="1"/>
  <c r="V88" i="1"/>
  <c r="V87" i="1"/>
  <c r="V86" i="1"/>
  <c r="V90" i="1" s="1"/>
  <c r="V84" i="1"/>
  <c r="V83" i="1"/>
  <c r="V82" i="1"/>
  <c r="V85" i="1"/>
  <c r="V79" i="1"/>
  <c r="V80" i="1" s="1"/>
  <c r="V78" i="1"/>
  <c r="V77" i="1"/>
  <c r="V76" i="1"/>
  <c r="V74" i="1"/>
  <c r="V73" i="1"/>
  <c r="V72" i="1"/>
  <c r="V71" i="1"/>
  <c r="V75" i="1" s="1"/>
  <c r="V69" i="1"/>
  <c r="V68" i="1"/>
  <c r="V67" i="1"/>
  <c r="V70" i="1" s="1"/>
  <c r="V66" i="1"/>
  <c r="V65" i="1"/>
  <c r="V64" i="1"/>
  <c r="V63" i="1"/>
  <c r="V62" i="1"/>
  <c r="V61" i="1"/>
  <c r="U221" i="1"/>
  <c r="T221" i="1"/>
  <c r="S221" i="1"/>
  <c r="R221" i="1"/>
  <c r="Q221" i="1"/>
  <c r="P221" i="1"/>
  <c r="O221" i="1"/>
  <c r="N221" i="1"/>
  <c r="M221" i="1"/>
  <c r="L221" i="1"/>
  <c r="K221" i="1"/>
  <c r="AR32" i="1"/>
  <c r="AR31" i="1"/>
  <c r="AR30" i="1"/>
  <c r="U271" i="1"/>
  <c r="T271" i="1"/>
  <c r="S271" i="1"/>
  <c r="R271" i="1"/>
  <c r="Q271" i="1"/>
  <c r="P271" i="1"/>
  <c r="O271" i="1"/>
  <c r="N271" i="1"/>
  <c r="M271" i="1"/>
  <c r="L271" i="1"/>
  <c r="K271" i="1"/>
  <c r="U266" i="1"/>
  <c r="T266" i="1"/>
  <c r="S266" i="1"/>
  <c r="R266" i="1"/>
  <c r="Q266" i="1"/>
  <c r="P266" i="1"/>
  <c r="O266" i="1"/>
  <c r="N266" i="1"/>
  <c r="M266" i="1"/>
  <c r="L266" i="1"/>
  <c r="K266" i="1"/>
  <c r="U261" i="1"/>
  <c r="T261" i="1"/>
  <c r="S261" i="1"/>
  <c r="R261" i="1"/>
  <c r="Q261" i="1"/>
  <c r="P261" i="1"/>
  <c r="O261" i="1"/>
  <c r="N261" i="1"/>
  <c r="M261" i="1"/>
  <c r="L261" i="1"/>
  <c r="K261" i="1"/>
  <c r="U256" i="1"/>
  <c r="T256" i="1"/>
  <c r="S256" i="1"/>
  <c r="R256" i="1"/>
  <c r="Q256" i="1"/>
  <c r="P256" i="1"/>
  <c r="O256" i="1"/>
  <c r="N256" i="1"/>
  <c r="M256" i="1"/>
  <c r="L256" i="1"/>
  <c r="K256" i="1"/>
  <c r="U251" i="1"/>
  <c r="T251" i="1"/>
  <c r="S251" i="1"/>
  <c r="R251" i="1"/>
  <c r="Q251" i="1"/>
  <c r="P251" i="1"/>
  <c r="O251" i="1"/>
  <c r="N251" i="1"/>
  <c r="M251" i="1"/>
  <c r="L251" i="1"/>
  <c r="K251" i="1"/>
  <c r="U246" i="1"/>
  <c r="T246" i="1"/>
  <c r="S246" i="1"/>
  <c r="R246" i="1"/>
  <c r="Q246" i="1"/>
  <c r="P246" i="1"/>
  <c r="O246" i="1"/>
  <c r="N246" i="1"/>
  <c r="M246" i="1"/>
  <c r="L246" i="1"/>
  <c r="K246" i="1"/>
  <c r="U241" i="1"/>
  <c r="T241" i="1"/>
  <c r="S241" i="1"/>
  <c r="R241" i="1"/>
  <c r="Q241" i="1"/>
  <c r="P241" i="1"/>
  <c r="O241" i="1"/>
  <c r="N241" i="1"/>
  <c r="M241" i="1"/>
  <c r="L241" i="1"/>
  <c r="K241" i="1"/>
  <c r="U236" i="1"/>
  <c r="T236" i="1"/>
  <c r="S236" i="1"/>
  <c r="R236" i="1"/>
  <c r="Q236" i="1"/>
  <c r="P236" i="1"/>
  <c r="O236" i="1"/>
  <c r="N236" i="1"/>
  <c r="M236" i="1"/>
  <c r="L236" i="1"/>
  <c r="K236" i="1"/>
  <c r="U231" i="1"/>
  <c r="T231" i="1"/>
  <c r="S231" i="1"/>
  <c r="R231" i="1"/>
  <c r="Q231" i="1"/>
  <c r="P231" i="1"/>
  <c r="O231" i="1"/>
  <c r="N231" i="1"/>
  <c r="M231" i="1"/>
  <c r="L231" i="1"/>
  <c r="K231" i="1"/>
  <c r="U226" i="1"/>
  <c r="T226" i="1"/>
  <c r="S226" i="1"/>
  <c r="R226" i="1"/>
  <c r="Q226" i="1"/>
  <c r="P226" i="1"/>
  <c r="O226" i="1"/>
  <c r="N226" i="1"/>
  <c r="M226" i="1"/>
  <c r="L226" i="1"/>
  <c r="K226" i="1"/>
  <c r="U216" i="1"/>
  <c r="T216" i="1"/>
  <c r="S216" i="1"/>
  <c r="R216" i="1"/>
  <c r="Q216" i="1"/>
  <c r="P216" i="1"/>
  <c r="O216" i="1"/>
  <c r="N216" i="1"/>
  <c r="M216" i="1"/>
  <c r="L216" i="1"/>
  <c r="K216" i="1"/>
  <c r="U211" i="1"/>
  <c r="T211" i="1"/>
  <c r="S211" i="1"/>
  <c r="R211" i="1"/>
  <c r="Q211" i="1"/>
  <c r="P211" i="1"/>
  <c r="O211" i="1"/>
  <c r="N211" i="1"/>
  <c r="M211" i="1"/>
  <c r="L211" i="1"/>
  <c r="K211" i="1"/>
  <c r="U206" i="1"/>
  <c r="T206" i="1"/>
  <c r="S206" i="1"/>
  <c r="R206" i="1"/>
  <c r="Q206" i="1"/>
  <c r="P206" i="1"/>
  <c r="O206" i="1"/>
  <c r="N206" i="1"/>
  <c r="M206" i="1"/>
  <c r="L206" i="1"/>
  <c r="U201" i="1"/>
  <c r="T201" i="1"/>
  <c r="S201" i="1"/>
  <c r="R201" i="1"/>
  <c r="Q201" i="1"/>
  <c r="P201" i="1"/>
  <c r="O201" i="1"/>
  <c r="N201" i="1"/>
  <c r="M201" i="1"/>
  <c r="L201" i="1"/>
  <c r="K201" i="1"/>
  <c r="C195" i="1"/>
  <c r="C192" i="1"/>
  <c r="C189" i="1"/>
  <c r="C186" i="1"/>
  <c r="C183" i="1"/>
  <c r="C180" i="1"/>
  <c r="C177" i="1"/>
  <c r="C174" i="1"/>
  <c r="C171" i="1"/>
  <c r="C168" i="1"/>
  <c r="C165" i="1"/>
  <c r="C162" i="1"/>
  <c r="C159" i="1"/>
  <c r="C156" i="1"/>
  <c r="C153" i="1"/>
  <c r="C61" i="1"/>
  <c r="U131" i="1"/>
  <c r="T131" i="1"/>
  <c r="S131" i="1"/>
  <c r="R131" i="1"/>
  <c r="Q131" i="1"/>
  <c r="P131" i="1"/>
  <c r="O131" i="1"/>
  <c r="N131" i="1"/>
  <c r="M131" i="1"/>
  <c r="L131" i="1"/>
  <c r="K131" i="1"/>
  <c r="U126" i="1"/>
  <c r="T126" i="1"/>
  <c r="S126" i="1"/>
  <c r="R126" i="1"/>
  <c r="Q126" i="1"/>
  <c r="P126" i="1"/>
  <c r="O126" i="1"/>
  <c r="N126" i="1"/>
  <c r="M126" i="1"/>
  <c r="L126" i="1"/>
  <c r="K126" i="1"/>
  <c r="U121" i="1"/>
  <c r="T121" i="1"/>
  <c r="S121" i="1"/>
  <c r="R121" i="1"/>
  <c r="Q121" i="1"/>
  <c r="P121" i="1"/>
  <c r="O121" i="1"/>
  <c r="N121" i="1"/>
  <c r="M121" i="1"/>
  <c r="L121" i="1"/>
  <c r="K121" i="1"/>
  <c r="U116" i="1"/>
  <c r="T116" i="1"/>
  <c r="S116" i="1"/>
  <c r="R116" i="1"/>
  <c r="Q116" i="1"/>
  <c r="P116" i="1"/>
  <c r="O116" i="1"/>
  <c r="N116" i="1"/>
  <c r="M116" i="1"/>
  <c r="L116" i="1"/>
  <c r="K116" i="1"/>
  <c r="U111" i="1"/>
  <c r="T111" i="1"/>
  <c r="S111" i="1"/>
  <c r="R111" i="1"/>
  <c r="Q111" i="1"/>
  <c r="P111" i="1"/>
  <c r="O111" i="1"/>
  <c r="N111" i="1"/>
  <c r="M111" i="1"/>
  <c r="L111" i="1"/>
  <c r="K111" i="1"/>
  <c r="U106" i="1"/>
  <c r="T106" i="1"/>
  <c r="S106" i="1"/>
  <c r="R106" i="1"/>
  <c r="Q106" i="1"/>
  <c r="P106" i="1"/>
  <c r="O106" i="1"/>
  <c r="N106" i="1"/>
  <c r="M106" i="1"/>
  <c r="L106" i="1"/>
  <c r="K106" i="1"/>
  <c r="U101" i="1"/>
  <c r="T101" i="1"/>
  <c r="S101" i="1"/>
  <c r="R101" i="1"/>
  <c r="Q101" i="1"/>
  <c r="P101" i="1"/>
  <c r="O101" i="1"/>
  <c r="N101" i="1"/>
  <c r="M101" i="1"/>
  <c r="L101" i="1"/>
  <c r="K101" i="1"/>
  <c r="U96" i="1"/>
  <c r="T96" i="1"/>
  <c r="S96" i="1"/>
  <c r="R96" i="1"/>
  <c r="Q96" i="1"/>
  <c r="P96" i="1"/>
  <c r="O96" i="1"/>
  <c r="N96" i="1"/>
  <c r="M96" i="1"/>
  <c r="L96" i="1"/>
  <c r="K96" i="1"/>
  <c r="U91" i="1"/>
  <c r="T91" i="1"/>
  <c r="S91" i="1"/>
  <c r="R91" i="1"/>
  <c r="Q91" i="1"/>
  <c r="P91" i="1"/>
  <c r="O91" i="1"/>
  <c r="N91" i="1"/>
  <c r="M91" i="1"/>
  <c r="L91" i="1"/>
  <c r="K91" i="1"/>
  <c r="U86" i="1"/>
  <c r="T86" i="1"/>
  <c r="S86" i="1"/>
  <c r="R86" i="1"/>
  <c r="Q86" i="1"/>
  <c r="P86" i="1"/>
  <c r="O86" i="1"/>
  <c r="N86" i="1"/>
  <c r="M86" i="1"/>
  <c r="L86" i="1"/>
  <c r="K86" i="1"/>
  <c r="U76" i="1"/>
  <c r="T76" i="1"/>
  <c r="S76" i="1"/>
  <c r="R76" i="1"/>
  <c r="Q76" i="1"/>
  <c r="P76" i="1"/>
  <c r="O76" i="1"/>
  <c r="N76" i="1"/>
  <c r="M76" i="1"/>
  <c r="L76" i="1"/>
  <c r="K76" i="1"/>
  <c r="U71" i="1"/>
  <c r="T71" i="1"/>
  <c r="S71" i="1"/>
  <c r="R71" i="1"/>
  <c r="Q71" i="1"/>
  <c r="P71" i="1"/>
  <c r="O71" i="1"/>
  <c r="N71" i="1"/>
  <c r="M71" i="1"/>
  <c r="L71" i="1"/>
  <c r="K71" i="1"/>
  <c r="U66" i="1"/>
  <c r="T66" i="1"/>
  <c r="S66" i="1"/>
  <c r="R66" i="1"/>
  <c r="Q66" i="1"/>
  <c r="P66" i="1"/>
  <c r="O66" i="1"/>
  <c r="N66" i="1"/>
  <c r="M66" i="1"/>
  <c r="L66" i="1"/>
  <c r="K66" i="1"/>
  <c r="U61" i="1"/>
  <c r="T61" i="1"/>
  <c r="S61" i="1"/>
  <c r="R61" i="1"/>
  <c r="Q61" i="1"/>
  <c r="P61" i="1"/>
  <c r="O61" i="1"/>
  <c r="N61" i="1"/>
  <c r="M61" i="1"/>
  <c r="L61" i="1"/>
  <c r="K61" i="1"/>
  <c r="H66" i="4" l="1"/>
  <c r="M69" i="4"/>
  <c r="J66" i="4"/>
  <c r="L66" i="4"/>
  <c r="G66" i="4"/>
  <c r="M71" i="4"/>
  <c r="I66" i="4"/>
  <c r="M70" i="4"/>
  <c r="G72" i="4"/>
  <c r="M68" i="4"/>
  <c r="AL114" i="9"/>
  <c r="AL149" i="9"/>
  <c r="AL144" i="9"/>
  <c r="AL109" i="9"/>
  <c r="AL139" i="9"/>
  <c r="AL134" i="9"/>
  <c r="AL104" i="9"/>
  <c r="AL119" i="9"/>
  <c r="AL79" i="9"/>
  <c r="AL129" i="9"/>
  <c r="AL99" i="9"/>
  <c r="AL84" i="9"/>
  <c r="AL94" i="9"/>
  <c r="AL89" i="9"/>
  <c r="AL92" i="9" s="1"/>
  <c r="AL124" i="9"/>
  <c r="AM151" i="9"/>
  <c r="AM111" i="9"/>
  <c r="AM146" i="9"/>
  <c r="AM141" i="9"/>
  <c r="AM106" i="9"/>
  <c r="AM136" i="9"/>
  <c r="AM131" i="9"/>
  <c r="AM101" i="9"/>
  <c r="AM116" i="9"/>
  <c r="AM121" i="9"/>
  <c r="AM96" i="9"/>
  <c r="AM126" i="9"/>
  <c r="AM81" i="9"/>
  <c r="AM86" i="9"/>
  <c r="AM91" i="9"/>
  <c r="AN145" i="9"/>
  <c r="AN110" i="9"/>
  <c r="AN140" i="9"/>
  <c r="AN135" i="9"/>
  <c r="AN105" i="9"/>
  <c r="AN130" i="9"/>
  <c r="AN100" i="9"/>
  <c r="AN115" i="9"/>
  <c r="AN150" i="9"/>
  <c r="AN95" i="9"/>
  <c r="AN80" i="9"/>
  <c r="AN90" i="9"/>
  <c r="AN85" i="9"/>
  <c r="AN120" i="9"/>
  <c r="AN125" i="9"/>
  <c r="AI119" i="9"/>
  <c r="AI114" i="9"/>
  <c r="AI149" i="9"/>
  <c r="AI109" i="9"/>
  <c r="AI84" i="9"/>
  <c r="AI144" i="9"/>
  <c r="AI104" i="9"/>
  <c r="AI79" i="9"/>
  <c r="AI158" i="9" s="1"/>
  <c r="AI134" i="9"/>
  <c r="AI99" i="9"/>
  <c r="AI89" i="9"/>
  <c r="AI94" i="9"/>
  <c r="AI139" i="9"/>
  <c r="AI124" i="9"/>
  <c r="AI120" i="9"/>
  <c r="AI115" i="9"/>
  <c r="AI150" i="9"/>
  <c r="AI110" i="9"/>
  <c r="AI85" i="9"/>
  <c r="AI105" i="9"/>
  <c r="AI107" i="9" s="1"/>
  <c r="AI140" i="9"/>
  <c r="AI80" i="9"/>
  <c r="AI135" i="9"/>
  <c r="AI145" i="9"/>
  <c r="AI125" i="9"/>
  <c r="AI100" i="9"/>
  <c r="AI90" i="9"/>
  <c r="AI130" i="9"/>
  <c r="AI95" i="9"/>
  <c r="AI97" i="9" s="1"/>
  <c r="AK102" i="9"/>
  <c r="V136" i="9"/>
  <c r="AM149" i="9"/>
  <c r="AM144" i="9"/>
  <c r="AM109" i="9"/>
  <c r="AM139" i="9"/>
  <c r="AM134" i="9"/>
  <c r="AM104" i="9"/>
  <c r="AM129" i="9"/>
  <c r="AM99" i="9"/>
  <c r="AM84" i="9"/>
  <c r="AM94" i="9"/>
  <c r="AM119" i="9"/>
  <c r="AM114" i="9"/>
  <c r="AM117" i="9" s="1"/>
  <c r="AM89" i="9"/>
  <c r="AM158" i="9" s="1"/>
  <c r="AM124" i="9"/>
  <c r="P275" i="9"/>
  <c r="P276" i="9" s="1"/>
  <c r="AN143" i="9"/>
  <c r="AN108" i="9"/>
  <c r="AN138" i="9"/>
  <c r="AN133" i="9"/>
  <c r="AN103" i="9"/>
  <c r="AN128" i="9"/>
  <c r="AN113" i="9"/>
  <c r="AN148" i="9"/>
  <c r="AN152" i="9" s="1"/>
  <c r="AN118" i="9"/>
  <c r="AN98" i="9"/>
  <c r="AN102" i="9" s="1"/>
  <c r="AN93" i="9"/>
  <c r="AN78" i="9"/>
  <c r="AN83" i="9"/>
  <c r="AN123" i="9"/>
  <c r="AN88" i="9"/>
  <c r="AO138" i="9"/>
  <c r="AO133" i="9"/>
  <c r="AO103" i="9"/>
  <c r="AO128" i="9"/>
  <c r="AO148" i="9"/>
  <c r="AO152" i="9" s="1"/>
  <c r="AO118" i="9"/>
  <c r="AO98" i="9"/>
  <c r="AO93" i="9"/>
  <c r="AO113" i="9"/>
  <c r="AO123" i="9"/>
  <c r="AO83" i="9"/>
  <c r="AO88" i="9"/>
  <c r="AO143" i="9"/>
  <c r="AO78" i="9"/>
  <c r="AO108" i="9"/>
  <c r="AO112" i="9" s="1"/>
  <c r="AO141" i="9"/>
  <c r="AO106" i="9"/>
  <c r="AO136" i="9"/>
  <c r="AO131" i="9"/>
  <c r="AO101" i="9"/>
  <c r="AO126" i="9"/>
  <c r="AO151" i="9"/>
  <c r="AO111" i="9"/>
  <c r="AO146" i="9"/>
  <c r="AO116" i="9"/>
  <c r="AO96" i="9"/>
  <c r="AO91" i="9"/>
  <c r="AO86" i="9"/>
  <c r="AO81" i="9"/>
  <c r="AO160" i="9" s="1"/>
  <c r="AO121" i="9"/>
  <c r="AN144" i="9"/>
  <c r="AN109" i="9"/>
  <c r="AN139" i="9"/>
  <c r="AN134" i="9"/>
  <c r="AN104" i="9"/>
  <c r="AN129" i="9"/>
  <c r="AN114" i="9"/>
  <c r="AN99" i="9"/>
  <c r="AN94" i="9"/>
  <c r="AN79" i="9"/>
  <c r="AN158" i="9" s="1"/>
  <c r="AN149" i="9"/>
  <c r="AN119" i="9"/>
  <c r="AN84" i="9"/>
  <c r="AN89" i="9"/>
  <c r="AN124" i="9"/>
  <c r="AN146" i="9"/>
  <c r="AN141" i="9"/>
  <c r="AN106" i="9"/>
  <c r="AN136" i="9"/>
  <c r="AN131" i="9"/>
  <c r="AN101" i="9"/>
  <c r="AN121" i="9"/>
  <c r="AN116" i="9"/>
  <c r="AN96" i="9"/>
  <c r="AN151" i="9"/>
  <c r="AN126" i="9"/>
  <c r="AN81" i="9"/>
  <c r="AN111" i="9"/>
  <c r="AN91" i="9"/>
  <c r="AP82" i="9"/>
  <c r="AH102" i="9"/>
  <c r="Q136" i="9"/>
  <c r="C256" i="9"/>
  <c r="Z133" i="9" s="1"/>
  <c r="Z64" i="9"/>
  <c r="AQ128" i="9"/>
  <c r="AQ123" i="9"/>
  <c r="AQ138" i="9"/>
  <c r="AQ93" i="9"/>
  <c r="AQ97" i="9" s="1"/>
  <c r="AQ113" i="9"/>
  <c r="AQ117" i="9" s="1"/>
  <c r="AQ88" i="9"/>
  <c r="AQ92" i="9" s="1"/>
  <c r="AQ108" i="9"/>
  <c r="AQ112" i="9" s="1"/>
  <c r="AQ78" i="9"/>
  <c r="AQ148" i="9"/>
  <c r="AQ143" i="9"/>
  <c r="AQ133" i="9"/>
  <c r="AQ118" i="9"/>
  <c r="AQ98" i="9"/>
  <c r="AQ83" i="9"/>
  <c r="AQ129" i="9"/>
  <c r="AQ124" i="9"/>
  <c r="AQ139" i="9"/>
  <c r="AQ144" i="9"/>
  <c r="AQ134" i="9"/>
  <c r="AQ94" i="9"/>
  <c r="AQ89" i="9"/>
  <c r="AQ149" i="9"/>
  <c r="AQ109" i="9"/>
  <c r="AQ104" i="9"/>
  <c r="AQ107" i="9" s="1"/>
  <c r="AQ84" i="9"/>
  <c r="AQ114" i="9"/>
  <c r="AQ79" i="9"/>
  <c r="AQ130" i="9"/>
  <c r="AQ125" i="9"/>
  <c r="AQ140" i="9"/>
  <c r="AQ135" i="9"/>
  <c r="AQ95" i="9"/>
  <c r="AQ100" i="9"/>
  <c r="AQ90" i="9"/>
  <c r="AQ110" i="9"/>
  <c r="AQ80" i="9"/>
  <c r="AQ145" i="9"/>
  <c r="AQ115" i="9"/>
  <c r="AQ150" i="9"/>
  <c r="AQ105" i="9"/>
  <c r="AQ85" i="9"/>
  <c r="AQ120" i="9"/>
  <c r="AQ131" i="9"/>
  <c r="AQ101" i="9"/>
  <c r="AQ126" i="9"/>
  <c r="AQ121" i="9"/>
  <c r="AQ141" i="9"/>
  <c r="AQ106" i="9"/>
  <c r="AQ146" i="9"/>
  <c r="AQ116" i="9"/>
  <c r="AQ96" i="9"/>
  <c r="AQ136" i="9"/>
  <c r="AQ91" i="9"/>
  <c r="AQ111" i="9"/>
  <c r="AQ86" i="9"/>
  <c r="AQ151" i="9"/>
  <c r="AQ81" i="9"/>
  <c r="AK85" i="9"/>
  <c r="AK84" i="9"/>
  <c r="AR128" i="9"/>
  <c r="AR123" i="9"/>
  <c r="AR118" i="9"/>
  <c r="AR122" i="9" s="1"/>
  <c r="AR133" i="9"/>
  <c r="AR137" i="9" s="1"/>
  <c r="AR103" i="9"/>
  <c r="AR138" i="9"/>
  <c r="AR93" i="9"/>
  <c r="AR113" i="9"/>
  <c r="AR88" i="9"/>
  <c r="AR108" i="9"/>
  <c r="AR83" i="9"/>
  <c r="AR143" i="9"/>
  <c r="AR148" i="9"/>
  <c r="AR98" i="9"/>
  <c r="AR78" i="9"/>
  <c r="AR129" i="9"/>
  <c r="AR124" i="9"/>
  <c r="AR119" i="9"/>
  <c r="AR134" i="9"/>
  <c r="AR104" i="9"/>
  <c r="AR94" i="9"/>
  <c r="AR89" i="9"/>
  <c r="AR149" i="9"/>
  <c r="AR84" i="9"/>
  <c r="AR99" i="9"/>
  <c r="AR114" i="9"/>
  <c r="AR79" i="9"/>
  <c r="AR144" i="9"/>
  <c r="AR139" i="9"/>
  <c r="AR109" i="9"/>
  <c r="AR130" i="9"/>
  <c r="AR125" i="9"/>
  <c r="AR120" i="9"/>
  <c r="AR135" i="9"/>
  <c r="AR105" i="9"/>
  <c r="AR140" i="9"/>
  <c r="AR95" i="9"/>
  <c r="AR100" i="9"/>
  <c r="AR90" i="9"/>
  <c r="AR85" i="9"/>
  <c r="AR150" i="9"/>
  <c r="AR145" i="9"/>
  <c r="AR115" i="9"/>
  <c r="AR80" i="9"/>
  <c r="AR110" i="9"/>
  <c r="AR126" i="9"/>
  <c r="AR121" i="9"/>
  <c r="AR136" i="9"/>
  <c r="AR91" i="9"/>
  <c r="AR111" i="9"/>
  <c r="AR86" i="9"/>
  <c r="AR151" i="9"/>
  <c r="AR106" i="9"/>
  <c r="AR131" i="9"/>
  <c r="AR116" i="9"/>
  <c r="AR146" i="9"/>
  <c r="AR96" i="9"/>
  <c r="AR101" i="9"/>
  <c r="AR141" i="9"/>
  <c r="AR81" i="9"/>
  <c r="AQ99" i="9"/>
  <c r="AL115" i="9"/>
  <c r="AL150" i="9"/>
  <c r="AL145" i="9"/>
  <c r="AL110" i="9"/>
  <c r="AL140" i="9"/>
  <c r="AL135" i="9"/>
  <c r="AL105" i="9"/>
  <c r="AL120" i="9"/>
  <c r="AL80" i="9"/>
  <c r="AL130" i="9"/>
  <c r="AL85" i="9"/>
  <c r="AL125" i="9"/>
  <c r="AL100" i="9"/>
  <c r="AL95" i="9"/>
  <c r="AL90" i="9"/>
  <c r="AM148" i="9"/>
  <c r="AM143" i="9"/>
  <c r="AM108" i="9"/>
  <c r="AM138" i="9"/>
  <c r="AM133" i="9"/>
  <c r="AM137" i="9" s="1"/>
  <c r="AM103" i="9"/>
  <c r="AM123" i="9"/>
  <c r="AM127" i="9" s="1"/>
  <c r="AM118" i="9"/>
  <c r="AM122" i="9" s="1"/>
  <c r="AM98" i="9"/>
  <c r="AM102" i="9" s="1"/>
  <c r="AM88" i="9"/>
  <c r="AM128" i="9"/>
  <c r="AM132" i="9" s="1"/>
  <c r="AM83" i="9"/>
  <c r="AM93" i="9"/>
  <c r="AM78" i="9"/>
  <c r="N136" i="9"/>
  <c r="AS137" i="9"/>
  <c r="AM150" i="9"/>
  <c r="AM145" i="9"/>
  <c r="AM110" i="9"/>
  <c r="AM140" i="9"/>
  <c r="AM135" i="9"/>
  <c r="AM105" i="9"/>
  <c r="AM130" i="9"/>
  <c r="AM100" i="9"/>
  <c r="AM120" i="9"/>
  <c r="AM95" i="9"/>
  <c r="AM85" i="9"/>
  <c r="AM159" i="9" s="1"/>
  <c r="AM115" i="9"/>
  <c r="AM90" i="9"/>
  <c r="T136" i="9"/>
  <c r="AS124" i="9"/>
  <c r="AS119" i="9"/>
  <c r="AS134" i="9"/>
  <c r="AS89" i="9"/>
  <c r="AS129" i="9"/>
  <c r="AS149" i="9"/>
  <c r="AS84" i="9"/>
  <c r="AS144" i="9"/>
  <c r="AS104" i="9"/>
  <c r="AO140" i="9"/>
  <c r="AO135" i="9"/>
  <c r="AO105" i="9"/>
  <c r="AO130" i="9"/>
  <c r="AO150" i="9"/>
  <c r="AO100" i="9"/>
  <c r="AO95" i="9"/>
  <c r="AO125" i="9"/>
  <c r="AO115" i="9"/>
  <c r="U276" i="9"/>
  <c r="AS110" i="9"/>
  <c r="AH135" i="9"/>
  <c r="V276" i="9"/>
  <c r="U136" i="9"/>
  <c r="AH133" i="9"/>
  <c r="AJ118" i="9"/>
  <c r="AJ122" i="9" s="1"/>
  <c r="AJ113" i="9"/>
  <c r="AJ148" i="9"/>
  <c r="AJ143" i="9"/>
  <c r="AJ108" i="9"/>
  <c r="AJ123" i="9"/>
  <c r="AJ128" i="9"/>
  <c r="AJ132" i="9" s="1"/>
  <c r="AJ83" i="9"/>
  <c r="AJ138" i="9"/>
  <c r="AJ142" i="9" s="1"/>
  <c r="AJ78" i="9"/>
  <c r="AJ88" i="9"/>
  <c r="AJ92" i="9" s="1"/>
  <c r="AL113" i="9"/>
  <c r="AL148" i="9"/>
  <c r="AL143" i="9"/>
  <c r="AL108" i="9"/>
  <c r="AL138" i="9"/>
  <c r="AL133" i="9"/>
  <c r="AL103" i="9"/>
  <c r="AL118" i="9"/>
  <c r="AL78" i="9"/>
  <c r="AL123" i="9"/>
  <c r="AL98" i="9"/>
  <c r="AL128" i="9"/>
  <c r="AL132" i="9" s="1"/>
  <c r="AL83" i="9"/>
  <c r="AL151" i="9"/>
  <c r="AL111" i="9"/>
  <c r="AL146" i="9"/>
  <c r="AL141" i="9"/>
  <c r="AL106" i="9"/>
  <c r="AL136" i="9"/>
  <c r="AL121" i="9"/>
  <c r="AL116" i="9"/>
  <c r="AO84" i="9"/>
  <c r="AO158" i="9" s="1"/>
  <c r="AK89" i="9"/>
  <c r="AL96" i="9"/>
  <c r="AL97" i="9" s="1"/>
  <c r="AI108" i="9"/>
  <c r="M130" i="9"/>
  <c r="AJ133" i="9"/>
  <c r="AP84" i="9"/>
  <c r="AP87" i="9" s="1"/>
  <c r="AP85" i="9"/>
  <c r="AK133" i="9"/>
  <c r="AJ139" i="9"/>
  <c r="AI143" i="9"/>
  <c r="AO85" i="9"/>
  <c r="AO159" i="9" s="1"/>
  <c r="AS93" i="9"/>
  <c r="AS114" i="9"/>
  <c r="AH143" i="9"/>
  <c r="AL81" i="9"/>
  <c r="AJ94" i="9"/>
  <c r="AJ97" i="9" s="1"/>
  <c r="AJ95" i="9"/>
  <c r="AS98" i="9"/>
  <c r="AH100" i="9"/>
  <c r="T276" i="9"/>
  <c r="AO139" i="9"/>
  <c r="AO134" i="9"/>
  <c r="AO104" i="9"/>
  <c r="AO129" i="9"/>
  <c r="AO149" i="9"/>
  <c r="AO144" i="9"/>
  <c r="AO99" i="9"/>
  <c r="AO94" i="9"/>
  <c r="AO124" i="9"/>
  <c r="AO114" i="9"/>
  <c r="AI121" i="9"/>
  <c r="AI116" i="9"/>
  <c r="AI151" i="9"/>
  <c r="AI111" i="9"/>
  <c r="AI126" i="9"/>
  <c r="AI86" i="9"/>
  <c r="AI146" i="9"/>
  <c r="AI81" i="9"/>
  <c r="AI136" i="9"/>
  <c r="AI91" i="9"/>
  <c r="AI98" i="9"/>
  <c r="O265" i="9"/>
  <c r="AK113" i="9"/>
  <c r="AK148" i="9"/>
  <c r="AK143" i="9"/>
  <c r="AK147" i="9" s="1"/>
  <c r="AK108" i="9"/>
  <c r="AK112" i="9" s="1"/>
  <c r="AK138" i="9"/>
  <c r="AK142" i="9" s="1"/>
  <c r="AK78" i="9"/>
  <c r="AK123" i="9"/>
  <c r="AK118" i="9"/>
  <c r="AH108" i="9"/>
  <c r="K276" i="9"/>
  <c r="AJ120" i="9"/>
  <c r="AJ115" i="9"/>
  <c r="AJ150" i="9"/>
  <c r="AJ145" i="9"/>
  <c r="AJ110" i="9"/>
  <c r="AJ125" i="9"/>
  <c r="AJ85" i="9"/>
  <c r="AJ105" i="9"/>
  <c r="AJ140" i="9"/>
  <c r="AJ80" i="9"/>
  <c r="AJ135" i="9"/>
  <c r="AJ90" i="9"/>
  <c r="AS80" i="9"/>
  <c r="AK83" i="9"/>
  <c r="AK95" i="9"/>
  <c r="AK97" i="9" s="1"/>
  <c r="V110" i="9"/>
  <c r="R120" i="9"/>
  <c r="R136" i="9" s="1"/>
  <c r="C201" i="9"/>
  <c r="Z78" i="9" s="1"/>
  <c r="Z31" i="9"/>
  <c r="O276" i="9"/>
  <c r="C261" i="9"/>
  <c r="Z138" i="9" s="1"/>
  <c r="Z67" i="9"/>
  <c r="AS123" i="9"/>
  <c r="AS118" i="9"/>
  <c r="AS113" i="9"/>
  <c r="AS88" i="9"/>
  <c r="AS108" i="9"/>
  <c r="AS83" i="9"/>
  <c r="AS87" i="9" s="1"/>
  <c r="AS143" i="9"/>
  <c r="AS103" i="9"/>
  <c r="AS107" i="9" s="1"/>
  <c r="AS126" i="9"/>
  <c r="AS121" i="9"/>
  <c r="AS116" i="9"/>
  <c r="AS131" i="9"/>
  <c r="AS101" i="9"/>
  <c r="AS136" i="9"/>
  <c r="AS91" i="9"/>
  <c r="AS111" i="9"/>
  <c r="AS86" i="9"/>
  <c r="AS151" i="9"/>
  <c r="AS106" i="9"/>
  <c r="AS81" i="9"/>
  <c r="AS146" i="9"/>
  <c r="AS96" i="9"/>
  <c r="AH124" i="9"/>
  <c r="AH119" i="9"/>
  <c r="AH114" i="9"/>
  <c r="AH129" i="9"/>
  <c r="AH89" i="9"/>
  <c r="AH109" i="9"/>
  <c r="AH84" i="9"/>
  <c r="AH144" i="9"/>
  <c r="AH104" i="9"/>
  <c r="AH79" i="9"/>
  <c r="AH139" i="9"/>
  <c r="AH94" i="9"/>
  <c r="AH121" i="9"/>
  <c r="AH116" i="9"/>
  <c r="AH131" i="9"/>
  <c r="AH86" i="9"/>
  <c r="AH126" i="9"/>
  <c r="AH146" i="9"/>
  <c r="AH81" i="9"/>
  <c r="AH141" i="9"/>
  <c r="AH101" i="9"/>
  <c r="AH151" i="9"/>
  <c r="AK116" i="9"/>
  <c r="AK151" i="9"/>
  <c r="AK111" i="9"/>
  <c r="AK146" i="9"/>
  <c r="AK141" i="9"/>
  <c r="AK106" i="9"/>
  <c r="AK121" i="9"/>
  <c r="AK126" i="9"/>
  <c r="AK81" i="9"/>
  <c r="AK136" i="9"/>
  <c r="AK86" i="9"/>
  <c r="AJ116" i="9"/>
  <c r="AJ151" i="9"/>
  <c r="AJ111" i="9"/>
  <c r="AJ146" i="9"/>
  <c r="AJ126" i="9"/>
  <c r="AJ81" i="9"/>
  <c r="AJ136" i="9"/>
  <c r="AJ121" i="9"/>
  <c r="AJ131" i="9"/>
  <c r="AJ86" i="9"/>
  <c r="AO89" i="9"/>
  <c r="AO90" i="9"/>
  <c r="AJ100" i="9"/>
  <c r="AJ102" i="9" s="1"/>
  <c r="AH106" i="9"/>
  <c r="AH107" i="9" s="1"/>
  <c r="AS109" i="9"/>
  <c r="S120" i="9"/>
  <c r="Q130" i="9"/>
  <c r="AK128" i="9"/>
  <c r="AH134" i="9"/>
  <c r="AH136" i="9"/>
  <c r="AS139" i="9"/>
  <c r="AS148" i="9"/>
  <c r="N276" i="9"/>
  <c r="AH123" i="9"/>
  <c r="AH118" i="9"/>
  <c r="AH113" i="9"/>
  <c r="AH128" i="9"/>
  <c r="AH88" i="9"/>
  <c r="AH148" i="9"/>
  <c r="AH83" i="9"/>
  <c r="AH138" i="9"/>
  <c r="AH78" i="9"/>
  <c r="AH93" i="9"/>
  <c r="AI118" i="9"/>
  <c r="AI122" i="9" s="1"/>
  <c r="AI113" i="9"/>
  <c r="AI117" i="9" s="1"/>
  <c r="AI148" i="9"/>
  <c r="AI152" i="9" s="1"/>
  <c r="AI128" i="9"/>
  <c r="AI132" i="9" s="1"/>
  <c r="AI83" i="9"/>
  <c r="AI138" i="9"/>
  <c r="AI142" i="9" s="1"/>
  <c r="AI123" i="9"/>
  <c r="AI78" i="9"/>
  <c r="AI133" i="9"/>
  <c r="AI137" i="9" s="1"/>
  <c r="AS141" i="9"/>
  <c r="AK114" i="9"/>
  <c r="AK149" i="9"/>
  <c r="AK144" i="9"/>
  <c r="AK109" i="9"/>
  <c r="AK139" i="9"/>
  <c r="AK104" i="9"/>
  <c r="AK79" i="9"/>
  <c r="AK134" i="9"/>
  <c r="AK119" i="9"/>
  <c r="AK115" i="9"/>
  <c r="AK150" i="9"/>
  <c r="AK145" i="9"/>
  <c r="AK110" i="9"/>
  <c r="AK140" i="9"/>
  <c r="AK105" i="9"/>
  <c r="AK80" i="9"/>
  <c r="AK135" i="9"/>
  <c r="AK120" i="9"/>
  <c r="P136" i="9"/>
  <c r="AL86" i="9"/>
  <c r="AI88" i="9"/>
  <c r="T100" i="9"/>
  <c r="AK100" i="9"/>
  <c r="AJ103" i="9"/>
  <c r="AI106" i="9"/>
  <c r="AO119" i="9"/>
  <c r="AK125" i="9"/>
  <c r="AI131" i="9"/>
  <c r="AH149" i="9"/>
  <c r="Q276" i="9"/>
  <c r="AS125" i="9"/>
  <c r="AS120" i="9"/>
  <c r="AS135" i="9"/>
  <c r="AS100" i="9"/>
  <c r="AS90" i="9"/>
  <c r="AS130" i="9"/>
  <c r="AS85" i="9"/>
  <c r="AS145" i="9"/>
  <c r="AS105" i="9"/>
  <c r="AS150" i="9"/>
  <c r="AH125" i="9"/>
  <c r="AH120" i="9"/>
  <c r="AH115" i="9"/>
  <c r="AH130" i="9"/>
  <c r="AH90" i="9"/>
  <c r="AH110" i="9"/>
  <c r="AH150" i="9"/>
  <c r="AH85" i="9"/>
  <c r="AH105" i="9"/>
  <c r="AH140" i="9"/>
  <c r="AH80" i="9"/>
  <c r="AH95" i="9"/>
  <c r="AK96" i="9"/>
  <c r="AO120" i="9"/>
  <c r="AS138" i="9"/>
  <c r="AS142" i="9" s="1"/>
  <c r="M276" i="9"/>
  <c r="AJ119" i="9"/>
  <c r="AJ114" i="9"/>
  <c r="AJ149" i="9"/>
  <c r="AJ144" i="9"/>
  <c r="AJ109" i="9"/>
  <c r="AJ124" i="9"/>
  <c r="AJ84" i="9"/>
  <c r="AJ104" i="9"/>
  <c r="AJ79" i="9"/>
  <c r="AJ134" i="9"/>
  <c r="AJ89" i="9"/>
  <c r="AS79" i="9"/>
  <c r="AS158" i="9" s="1"/>
  <c r="AP133" i="9"/>
  <c r="AP103" i="9"/>
  <c r="AP128" i="9"/>
  <c r="AP123" i="9"/>
  <c r="AP143" i="9"/>
  <c r="AP108" i="9"/>
  <c r="AP148" i="9"/>
  <c r="AP152" i="9" s="1"/>
  <c r="AP118" i="9"/>
  <c r="AP98" i="9"/>
  <c r="AP138" i="9"/>
  <c r="AP142" i="9" s="1"/>
  <c r="AP93" i="9"/>
  <c r="AP97" i="9" s="1"/>
  <c r="AP113" i="9"/>
  <c r="AP117" i="9" s="1"/>
  <c r="AP88" i="9"/>
  <c r="AP134" i="9"/>
  <c r="AP104" i="9"/>
  <c r="AP129" i="9"/>
  <c r="AP124" i="9"/>
  <c r="AP144" i="9"/>
  <c r="AP109" i="9"/>
  <c r="AP99" i="9"/>
  <c r="AP94" i="9"/>
  <c r="AP89" i="9"/>
  <c r="AP135" i="9"/>
  <c r="AP105" i="9"/>
  <c r="AP130" i="9"/>
  <c r="AP100" i="9"/>
  <c r="AP125" i="9"/>
  <c r="AP145" i="9"/>
  <c r="AP110" i="9"/>
  <c r="AP150" i="9"/>
  <c r="AP140" i="9"/>
  <c r="AP95" i="9"/>
  <c r="AP90" i="9"/>
  <c r="AP159" i="9" s="1"/>
  <c r="AP136" i="9"/>
  <c r="AP131" i="9"/>
  <c r="AP101" i="9"/>
  <c r="AP160" i="9" s="1"/>
  <c r="AP126" i="9"/>
  <c r="AP146" i="9"/>
  <c r="AP116" i="9"/>
  <c r="AP96" i="9"/>
  <c r="AP91" i="9"/>
  <c r="AP111" i="9"/>
  <c r="AP121" i="9"/>
  <c r="AS78" i="9"/>
  <c r="O85" i="9"/>
  <c r="O136" i="9" s="1"/>
  <c r="M90" i="9"/>
  <c r="M136" i="9" s="1"/>
  <c r="AK88" i="9"/>
  <c r="AK92" i="9" s="1"/>
  <c r="K95" i="9"/>
  <c r="K136" i="9" s="1"/>
  <c r="AH91" i="9"/>
  <c r="AS94" i="9"/>
  <c r="AS95" i="9"/>
  <c r="AK99" i="9"/>
  <c r="AK103" i="9"/>
  <c r="M110" i="9"/>
  <c r="AJ106" i="9"/>
  <c r="AS115" i="9"/>
  <c r="U120" i="9"/>
  <c r="AP119" i="9"/>
  <c r="AS128" i="9"/>
  <c r="AS132" i="9" s="1"/>
  <c r="L135" i="9"/>
  <c r="L136" i="9" s="1"/>
  <c r="AK131" i="9"/>
  <c r="AI141" i="9"/>
  <c r="R276" i="9"/>
  <c r="L276" i="9"/>
  <c r="K130" i="9"/>
  <c r="U135" i="9"/>
  <c r="Z61" i="9"/>
  <c r="M125" i="9"/>
  <c r="U105" i="9"/>
  <c r="S110" i="9"/>
  <c r="S136" i="9" s="1"/>
  <c r="Q115" i="9"/>
  <c r="O120" i="9"/>
  <c r="AS153" i="1"/>
  <c r="V276" i="1"/>
  <c r="V136" i="1"/>
  <c r="G37" i="4"/>
  <c r="H37" i="4"/>
  <c r="I37" i="4"/>
  <c r="J37" i="4"/>
  <c r="K37" i="4"/>
  <c r="L37" i="4"/>
  <c r="AR74" i="1"/>
  <c r="AQ74" i="1"/>
  <c r="AP74" i="1"/>
  <c r="AO74" i="1"/>
  <c r="AN74" i="1"/>
  <c r="AM74" i="1"/>
  <c r="AL74" i="1"/>
  <c r="AK74" i="1"/>
  <c r="AJ74" i="1"/>
  <c r="AI74" i="1"/>
  <c r="AH74" i="1"/>
  <c r="AR73" i="1"/>
  <c r="AQ73" i="1"/>
  <c r="AP73" i="1"/>
  <c r="AO73" i="1"/>
  <c r="AN73" i="1"/>
  <c r="AM73" i="1"/>
  <c r="AL73" i="1"/>
  <c r="AK73" i="1"/>
  <c r="AJ73" i="1"/>
  <c r="AI73" i="1"/>
  <c r="AH73" i="1"/>
  <c r="AR72" i="1"/>
  <c r="AQ72" i="1"/>
  <c r="AP72" i="1"/>
  <c r="AO72" i="1"/>
  <c r="AN72" i="1"/>
  <c r="AM72" i="1"/>
  <c r="AL72" i="1"/>
  <c r="AK72" i="1"/>
  <c r="AJ72" i="1"/>
  <c r="AI72" i="1"/>
  <c r="AH72" i="1"/>
  <c r="AR71" i="1"/>
  <c r="AQ71" i="1"/>
  <c r="AP71" i="1"/>
  <c r="AO71" i="1"/>
  <c r="AN71" i="1"/>
  <c r="AM71" i="1"/>
  <c r="AL71" i="1"/>
  <c r="AK71" i="1"/>
  <c r="AJ71" i="1"/>
  <c r="AI71" i="1"/>
  <c r="AH71" i="1"/>
  <c r="AR70" i="1"/>
  <c r="AQ70" i="1"/>
  <c r="AP70" i="1"/>
  <c r="AO70" i="1"/>
  <c r="AN70" i="1"/>
  <c r="AM70" i="1"/>
  <c r="AL70" i="1"/>
  <c r="AK70" i="1"/>
  <c r="AJ70" i="1"/>
  <c r="AI70" i="1"/>
  <c r="AH70" i="1"/>
  <c r="AR69" i="1"/>
  <c r="AQ69" i="1"/>
  <c r="AP69" i="1"/>
  <c r="AO69" i="1"/>
  <c r="AN69" i="1"/>
  <c r="AM69" i="1"/>
  <c r="AL69" i="1"/>
  <c r="AK69" i="1"/>
  <c r="AJ69" i="1"/>
  <c r="AI69" i="1"/>
  <c r="AH69" i="1"/>
  <c r="AR68" i="1"/>
  <c r="AQ68" i="1"/>
  <c r="AP68" i="1"/>
  <c r="AO68" i="1"/>
  <c r="AN68" i="1"/>
  <c r="AM68" i="1"/>
  <c r="AL68" i="1"/>
  <c r="AK68" i="1"/>
  <c r="AJ68" i="1"/>
  <c r="AI68" i="1"/>
  <c r="AH68" i="1"/>
  <c r="AR67" i="1"/>
  <c r="AQ67" i="1"/>
  <c r="AP67" i="1"/>
  <c r="AO67" i="1"/>
  <c r="AN67" i="1"/>
  <c r="AM67" i="1"/>
  <c r="AL67" i="1"/>
  <c r="AK67" i="1"/>
  <c r="AJ67" i="1"/>
  <c r="AI67" i="1"/>
  <c r="AH67" i="1"/>
  <c r="AR66" i="1"/>
  <c r="AQ66" i="1"/>
  <c r="AP66" i="1"/>
  <c r="AO66" i="1"/>
  <c r="AN66" i="1"/>
  <c r="AM66" i="1"/>
  <c r="AL66" i="1"/>
  <c r="AK66" i="1"/>
  <c r="AJ66" i="1"/>
  <c r="AI66" i="1"/>
  <c r="AH66" i="1"/>
  <c r="AR65" i="1"/>
  <c r="AQ65" i="1"/>
  <c r="AP65" i="1"/>
  <c r="AO65" i="1"/>
  <c r="AN65" i="1"/>
  <c r="AM65" i="1"/>
  <c r="AL65" i="1"/>
  <c r="AK65" i="1"/>
  <c r="AJ65" i="1"/>
  <c r="AI65" i="1"/>
  <c r="AH65" i="1"/>
  <c r="AR64" i="1"/>
  <c r="AQ64" i="1"/>
  <c r="AP64" i="1"/>
  <c r="AO64" i="1"/>
  <c r="AN64" i="1"/>
  <c r="AM64" i="1"/>
  <c r="AL64" i="1"/>
  <c r="AK64" i="1"/>
  <c r="AJ64" i="1"/>
  <c r="AI64" i="1"/>
  <c r="AH64" i="1"/>
  <c r="AR63" i="1"/>
  <c r="AQ63" i="1"/>
  <c r="AP63" i="1"/>
  <c r="AO63" i="1"/>
  <c r="AN63" i="1"/>
  <c r="AM63" i="1"/>
  <c r="AL63" i="1"/>
  <c r="AK63" i="1"/>
  <c r="AJ63" i="1"/>
  <c r="AI63" i="1"/>
  <c r="AH63" i="1"/>
  <c r="AR62" i="1"/>
  <c r="AQ62" i="1"/>
  <c r="AP62" i="1"/>
  <c r="AO62" i="1"/>
  <c r="AN62" i="1"/>
  <c r="AM62" i="1"/>
  <c r="AL62" i="1"/>
  <c r="AK62" i="1"/>
  <c r="AJ62" i="1"/>
  <c r="AI62" i="1"/>
  <c r="AH62" i="1"/>
  <c r="AR61" i="1"/>
  <c r="AQ61" i="1"/>
  <c r="AP61" i="1"/>
  <c r="AO61" i="1"/>
  <c r="AN61" i="1"/>
  <c r="AM61" i="1"/>
  <c r="AL61" i="1"/>
  <c r="AK61" i="1"/>
  <c r="AJ61" i="1"/>
  <c r="AI61" i="1"/>
  <c r="AH61" i="1"/>
  <c r="AR60" i="1"/>
  <c r="AQ60" i="1"/>
  <c r="AP60" i="1"/>
  <c r="AO60" i="1"/>
  <c r="AN60" i="1"/>
  <c r="AM60" i="1"/>
  <c r="AL60" i="1"/>
  <c r="AK60" i="1"/>
  <c r="AJ60" i="1"/>
  <c r="AI60" i="1"/>
  <c r="AH60" i="1"/>
  <c r="AR59" i="1"/>
  <c r="AQ59" i="1"/>
  <c r="AP59" i="1"/>
  <c r="AO59" i="1"/>
  <c r="AN59" i="1"/>
  <c r="AM59" i="1"/>
  <c r="AL59" i="1"/>
  <c r="AK59" i="1"/>
  <c r="AJ59" i="1"/>
  <c r="AI59" i="1"/>
  <c r="AH59" i="1"/>
  <c r="AR58" i="1"/>
  <c r="AQ58" i="1"/>
  <c r="AP58" i="1"/>
  <c r="AO58" i="1"/>
  <c r="AN58" i="1"/>
  <c r="AM58" i="1"/>
  <c r="AL58" i="1"/>
  <c r="AK58" i="1"/>
  <c r="AJ58" i="1"/>
  <c r="AI58" i="1"/>
  <c r="AH58" i="1"/>
  <c r="AR57" i="1"/>
  <c r="AQ57" i="1"/>
  <c r="AP57" i="1"/>
  <c r="AO57" i="1"/>
  <c r="AN57" i="1"/>
  <c r="AM57" i="1"/>
  <c r="AL57" i="1"/>
  <c r="AK57" i="1"/>
  <c r="AJ57" i="1"/>
  <c r="AI57" i="1"/>
  <c r="AH57" i="1"/>
  <c r="AR56" i="1"/>
  <c r="AQ56" i="1"/>
  <c r="AP56" i="1"/>
  <c r="AO56" i="1"/>
  <c r="AN56" i="1"/>
  <c r="AM56" i="1"/>
  <c r="AL56" i="1"/>
  <c r="AK56" i="1"/>
  <c r="AJ56" i="1"/>
  <c r="AI56" i="1"/>
  <c r="AH56" i="1"/>
  <c r="AR55" i="1"/>
  <c r="AQ55" i="1"/>
  <c r="AP55" i="1"/>
  <c r="AO55" i="1"/>
  <c r="AN55" i="1"/>
  <c r="AM55" i="1"/>
  <c r="AL55" i="1"/>
  <c r="AK55" i="1"/>
  <c r="AJ55" i="1"/>
  <c r="AI55" i="1"/>
  <c r="AH55" i="1"/>
  <c r="AR54" i="1"/>
  <c r="AQ54" i="1"/>
  <c r="AP54" i="1"/>
  <c r="AO54" i="1"/>
  <c r="AN54" i="1"/>
  <c r="AM54" i="1"/>
  <c r="AL54" i="1"/>
  <c r="AK54" i="1"/>
  <c r="AJ54" i="1"/>
  <c r="AI54" i="1"/>
  <c r="AH54" i="1"/>
  <c r="AR53" i="1"/>
  <c r="AQ53" i="1"/>
  <c r="AP53" i="1"/>
  <c r="AO53" i="1"/>
  <c r="AN53" i="1"/>
  <c r="AM53" i="1"/>
  <c r="AL53" i="1"/>
  <c r="AK53" i="1"/>
  <c r="AJ53" i="1"/>
  <c r="AI53" i="1"/>
  <c r="AH53" i="1"/>
  <c r="AR52" i="1"/>
  <c r="AQ52" i="1"/>
  <c r="AP52" i="1"/>
  <c r="AO52" i="1"/>
  <c r="AN52" i="1"/>
  <c r="AM52" i="1"/>
  <c r="AL52" i="1"/>
  <c r="AK52" i="1"/>
  <c r="AJ52" i="1"/>
  <c r="AI52" i="1"/>
  <c r="AH52" i="1"/>
  <c r="AR51" i="1"/>
  <c r="AQ51" i="1"/>
  <c r="AP51" i="1"/>
  <c r="AO51" i="1"/>
  <c r="AN51" i="1"/>
  <c r="AM51" i="1"/>
  <c r="AL51" i="1"/>
  <c r="AK51" i="1"/>
  <c r="AJ51" i="1"/>
  <c r="AI51" i="1"/>
  <c r="AH51" i="1"/>
  <c r="AR50" i="1"/>
  <c r="AQ50" i="1"/>
  <c r="AP50" i="1"/>
  <c r="AO50" i="1"/>
  <c r="AN50" i="1"/>
  <c r="AM50" i="1"/>
  <c r="AL50" i="1"/>
  <c r="AK50" i="1"/>
  <c r="AJ50" i="1"/>
  <c r="AI50" i="1"/>
  <c r="AH50" i="1"/>
  <c r="AR49" i="1"/>
  <c r="AQ49" i="1"/>
  <c r="AP49" i="1"/>
  <c r="AO49" i="1"/>
  <c r="AN49" i="1"/>
  <c r="AM49" i="1"/>
  <c r="AL49" i="1"/>
  <c r="AK49" i="1"/>
  <c r="AJ49" i="1"/>
  <c r="AI49" i="1"/>
  <c r="AH49" i="1"/>
  <c r="AR48" i="1"/>
  <c r="AQ48" i="1"/>
  <c r="AP48" i="1"/>
  <c r="AO48" i="1"/>
  <c r="AN48" i="1"/>
  <c r="AM48" i="1"/>
  <c r="AL48" i="1"/>
  <c r="AK48" i="1"/>
  <c r="AJ48" i="1"/>
  <c r="AI48" i="1"/>
  <c r="AH48" i="1"/>
  <c r="AR47" i="1"/>
  <c r="AQ47" i="1"/>
  <c r="AP47" i="1"/>
  <c r="AO47" i="1"/>
  <c r="AN47" i="1"/>
  <c r="AM47" i="1"/>
  <c r="AL47" i="1"/>
  <c r="AK47" i="1"/>
  <c r="AJ47" i="1"/>
  <c r="AI47" i="1"/>
  <c r="AH47" i="1"/>
  <c r="AR46" i="1"/>
  <c r="AQ46" i="1"/>
  <c r="AP46" i="1"/>
  <c r="AO46" i="1"/>
  <c r="AN46" i="1"/>
  <c r="AM46" i="1"/>
  <c r="AL46" i="1"/>
  <c r="AK46" i="1"/>
  <c r="AJ46" i="1"/>
  <c r="AI46" i="1"/>
  <c r="AH46" i="1"/>
  <c r="AR45" i="1"/>
  <c r="AQ45" i="1"/>
  <c r="AP45" i="1"/>
  <c r="AO45" i="1"/>
  <c r="AN45" i="1"/>
  <c r="AM45" i="1"/>
  <c r="AL45" i="1"/>
  <c r="AK45" i="1"/>
  <c r="AJ45" i="1"/>
  <c r="AI45" i="1"/>
  <c r="AH45" i="1"/>
  <c r="AR44" i="1"/>
  <c r="AQ44" i="1"/>
  <c r="AP44" i="1"/>
  <c r="AO44" i="1"/>
  <c r="AN44" i="1"/>
  <c r="AM44" i="1"/>
  <c r="AL44" i="1"/>
  <c r="AK44" i="1"/>
  <c r="AJ44" i="1"/>
  <c r="AI44" i="1"/>
  <c r="AH44" i="1"/>
  <c r="AR43" i="1"/>
  <c r="AQ43" i="1"/>
  <c r="AP43" i="1"/>
  <c r="AO43" i="1"/>
  <c r="AN43" i="1"/>
  <c r="AM43" i="1"/>
  <c r="AL43" i="1"/>
  <c r="AK43" i="1"/>
  <c r="AJ43" i="1"/>
  <c r="AI43" i="1"/>
  <c r="AH43" i="1"/>
  <c r="AR42" i="1"/>
  <c r="AQ42" i="1"/>
  <c r="AP42" i="1"/>
  <c r="AO42" i="1"/>
  <c r="AN42" i="1"/>
  <c r="AM42" i="1"/>
  <c r="AL42" i="1"/>
  <c r="AK42" i="1"/>
  <c r="AJ42" i="1"/>
  <c r="AI42" i="1"/>
  <c r="AH42" i="1"/>
  <c r="AR41" i="1"/>
  <c r="AQ41" i="1"/>
  <c r="AP41" i="1"/>
  <c r="AO41" i="1"/>
  <c r="AN41" i="1"/>
  <c r="AM41" i="1"/>
  <c r="AL41" i="1"/>
  <c r="AK41" i="1"/>
  <c r="AJ41" i="1"/>
  <c r="AI41" i="1"/>
  <c r="AH41" i="1"/>
  <c r="AR40" i="1"/>
  <c r="AQ40" i="1"/>
  <c r="AP40" i="1"/>
  <c r="AO40" i="1"/>
  <c r="AN40" i="1"/>
  <c r="AM40" i="1"/>
  <c r="AL40" i="1"/>
  <c r="AK40" i="1"/>
  <c r="AJ40" i="1"/>
  <c r="AI40" i="1"/>
  <c r="AH40" i="1"/>
  <c r="AR39" i="1"/>
  <c r="AQ39" i="1"/>
  <c r="AP39" i="1"/>
  <c r="AO39" i="1"/>
  <c r="AN39" i="1"/>
  <c r="AM39" i="1"/>
  <c r="AL39" i="1"/>
  <c r="AK39" i="1"/>
  <c r="AJ39" i="1"/>
  <c r="AI39" i="1"/>
  <c r="AH39" i="1"/>
  <c r="AR38" i="1"/>
  <c r="AQ38" i="1"/>
  <c r="AP38" i="1"/>
  <c r="AO38" i="1"/>
  <c r="AN38" i="1"/>
  <c r="AM38" i="1"/>
  <c r="AL38" i="1"/>
  <c r="AK38" i="1"/>
  <c r="AJ38" i="1"/>
  <c r="AI38" i="1"/>
  <c r="AH38" i="1"/>
  <c r="AR37" i="1"/>
  <c r="AQ37" i="1"/>
  <c r="AP37" i="1"/>
  <c r="AO37" i="1"/>
  <c r="AN37" i="1"/>
  <c r="AM37" i="1"/>
  <c r="AL37" i="1"/>
  <c r="AK37" i="1"/>
  <c r="AJ37" i="1"/>
  <c r="AI37" i="1"/>
  <c r="AH37" i="1"/>
  <c r="AR36" i="1"/>
  <c r="AQ36" i="1"/>
  <c r="AP36" i="1"/>
  <c r="AO36" i="1"/>
  <c r="AN36" i="1"/>
  <c r="AM36" i="1"/>
  <c r="AL36" i="1"/>
  <c r="AK36" i="1"/>
  <c r="AJ36" i="1"/>
  <c r="AI36" i="1"/>
  <c r="AH36" i="1"/>
  <c r="AR35" i="1"/>
  <c r="AQ35" i="1"/>
  <c r="AP35" i="1"/>
  <c r="AO35" i="1"/>
  <c r="AN35" i="1"/>
  <c r="AM35" i="1"/>
  <c r="AL35" i="1"/>
  <c r="AK35" i="1"/>
  <c r="AJ35" i="1"/>
  <c r="AI35" i="1"/>
  <c r="AH35" i="1"/>
  <c r="AR34" i="1"/>
  <c r="AQ34" i="1"/>
  <c r="AP34" i="1"/>
  <c r="AO34" i="1"/>
  <c r="AN34" i="1"/>
  <c r="AM34" i="1"/>
  <c r="AL34" i="1"/>
  <c r="AK34" i="1"/>
  <c r="AJ34" i="1"/>
  <c r="AI34" i="1"/>
  <c r="AR33" i="1"/>
  <c r="AQ33" i="1"/>
  <c r="AP33" i="1"/>
  <c r="AO33" i="1"/>
  <c r="AN33" i="1"/>
  <c r="AM33" i="1"/>
  <c r="AL33" i="1"/>
  <c r="AK33" i="1"/>
  <c r="AJ33" i="1"/>
  <c r="AI33" i="1"/>
  <c r="AQ32" i="1"/>
  <c r="AP32" i="1"/>
  <c r="AO32" i="1"/>
  <c r="AN32" i="1"/>
  <c r="AM32" i="1"/>
  <c r="AL32" i="1"/>
  <c r="AK32" i="1"/>
  <c r="AJ32" i="1"/>
  <c r="AI32" i="1"/>
  <c r="AH32" i="1"/>
  <c r="AQ31" i="1"/>
  <c r="AP31" i="1"/>
  <c r="AO31" i="1"/>
  <c r="AN31" i="1"/>
  <c r="AM31" i="1"/>
  <c r="AL31" i="1"/>
  <c r="AK31" i="1"/>
  <c r="AJ31" i="1"/>
  <c r="AI31" i="1"/>
  <c r="AH31" i="1"/>
  <c r="AQ30" i="1"/>
  <c r="AP30" i="1"/>
  <c r="AO30" i="1"/>
  <c r="AN30" i="1"/>
  <c r="AM30" i="1"/>
  <c r="AL30" i="1"/>
  <c r="AK30" i="1"/>
  <c r="AJ30" i="1"/>
  <c r="AI30" i="1"/>
  <c r="AH30" i="1"/>
  <c r="Z73" i="1"/>
  <c r="Z70" i="1"/>
  <c r="Z67" i="1"/>
  <c r="Z64" i="1"/>
  <c r="Z61" i="1"/>
  <c r="Z58" i="1"/>
  <c r="Z55" i="1"/>
  <c r="Z52" i="1"/>
  <c r="Z49" i="1"/>
  <c r="Z46" i="1"/>
  <c r="Z43" i="1"/>
  <c r="Z40" i="1"/>
  <c r="Z37" i="1"/>
  <c r="Z34" i="1"/>
  <c r="Z31" i="1"/>
  <c r="AR17" i="1"/>
  <c r="AQ17" i="1"/>
  <c r="AP17" i="1"/>
  <c r="AO17" i="1"/>
  <c r="AN17" i="1"/>
  <c r="AM17" i="1"/>
  <c r="AL17" i="1"/>
  <c r="AK17" i="1"/>
  <c r="AJ17" i="1"/>
  <c r="AI17" i="1"/>
  <c r="AH17" i="1"/>
  <c r="AR16" i="1"/>
  <c r="AQ16" i="1"/>
  <c r="AP16" i="1"/>
  <c r="AO16" i="1"/>
  <c r="AN16" i="1"/>
  <c r="AM16" i="1"/>
  <c r="AL16" i="1"/>
  <c r="AK16" i="1"/>
  <c r="AJ16" i="1"/>
  <c r="AI16" i="1"/>
  <c r="AH16" i="1"/>
  <c r="AR15" i="1"/>
  <c r="AQ15" i="1"/>
  <c r="AP15" i="1"/>
  <c r="AO15" i="1"/>
  <c r="AN15" i="1"/>
  <c r="AM15" i="1"/>
  <c r="AL15" i="1"/>
  <c r="AK15" i="1"/>
  <c r="AJ15" i="1"/>
  <c r="AI15" i="1"/>
  <c r="AH15" i="1"/>
  <c r="AR14" i="1"/>
  <c r="AQ14" i="1"/>
  <c r="AP14" i="1"/>
  <c r="AO14" i="1"/>
  <c r="AN14" i="1"/>
  <c r="AM14" i="1"/>
  <c r="AL14" i="1"/>
  <c r="AK14" i="1"/>
  <c r="AJ14" i="1"/>
  <c r="AI14" i="1"/>
  <c r="AH14" i="1"/>
  <c r="AR13" i="1"/>
  <c r="AQ13" i="1"/>
  <c r="AP13" i="1"/>
  <c r="AO13" i="1"/>
  <c r="AN13" i="1"/>
  <c r="AM13" i="1"/>
  <c r="AL13" i="1"/>
  <c r="AK13" i="1"/>
  <c r="AJ13" i="1"/>
  <c r="AI13" i="1"/>
  <c r="AH13" i="1"/>
  <c r="AR9" i="1"/>
  <c r="AQ9" i="1"/>
  <c r="AP9" i="1"/>
  <c r="AO9" i="1"/>
  <c r="AN9" i="1"/>
  <c r="AM9" i="1"/>
  <c r="AL9" i="1"/>
  <c r="AK9" i="1"/>
  <c r="AJ9" i="1"/>
  <c r="AI9" i="1"/>
  <c r="AH9" i="1"/>
  <c r="AR8" i="1"/>
  <c r="AQ8" i="1"/>
  <c r="AP8" i="1"/>
  <c r="AP24" i="1" s="1"/>
  <c r="AO8" i="1"/>
  <c r="AN8" i="1"/>
  <c r="AM8" i="1"/>
  <c r="AL8" i="1"/>
  <c r="AK8" i="1"/>
  <c r="AJ8" i="1"/>
  <c r="AI8" i="1"/>
  <c r="AH8" i="1"/>
  <c r="AR7" i="1"/>
  <c r="AQ7" i="1"/>
  <c r="AP7" i="1"/>
  <c r="AO7" i="1"/>
  <c r="AN7" i="1"/>
  <c r="AM7" i="1"/>
  <c r="AL7" i="1"/>
  <c r="AK7" i="1"/>
  <c r="AJ7" i="1"/>
  <c r="AI7" i="1"/>
  <c r="AH7" i="1"/>
  <c r="AR6" i="1"/>
  <c r="AQ6" i="1"/>
  <c r="AP6" i="1"/>
  <c r="AO6" i="1"/>
  <c r="AN6" i="1"/>
  <c r="AN22" i="1" s="1"/>
  <c r="AM6" i="1"/>
  <c r="AL6" i="1"/>
  <c r="AK6" i="1"/>
  <c r="AJ6" i="1"/>
  <c r="AI6" i="1"/>
  <c r="AH6" i="1"/>
  <c r="AR5" i="1"/>
  <c r="AQ5" i="1"/>
  <c r="AP5" i="1"/>
  <c r="AO5" i="1"/>
  <c r="AN5" i="1"/>
  <c r="AM5" i="1"/>
  <c r="AL5" i="1"/>
  <c r="AK5" i="1"/>
  <c r="AJ5" i="1"/>
  <c r="AI5" i="1"/>
  <c r="AH5" i="1"/>
  <c r="U274" i="1"/>
  <c r="T274" i="1"/>
  <c r="S274" i="1"/>
  <c r="R274" i="1"/>
  <c r="Q274" i="1"/>
  <c r="P274" i="1"/>
  <c r="O274" i="1"/>
  <c r="N274" i="1"/>
  <c r="M274" i="1"/>
  <c r="L274" i="1"/>
  <c r="U273" i="1"/>
  <c r="T273" i="1"/>
  <c r="S273" i="1"/>
  <c r="R273" i="1"/>
  <c r="Q273" i="1"/>
  <c r="P273" i="1"/>
  <c r="O273" i="1"/>
  <c r="N273" i="1"/>
  <c r="M273" i="1"/>
  <c r="L273" i="1"/>
  <c r="U272" i="1"/>
  <c r="T272" i="1"/>
  <c r="S272" i="1"/>
  <c r="R272" i="1"/>
  <c r="Q272" i="1"/>
  <c r="P272" i="1"/>
  <c r="O272" i="1"/>
  <c r="N272" i="1"/>
  <c r="M272" i="1"/>
  <c r="L272" i="1"/>
  <c r="K274" i="1"/>
  <c r="K273" i="1"/>
  <c r="K272" i="1"/>
  <c r="U269" i="1"/>
  <c r="T269" i="1"/>
  <c r="S269" i="1"/>
  <c r="R269" i="1"/>
  <c r="Q269" i="1"/>
  <c r="P269" i="1"/>
  <c r="O269" i="1"/>
  <c r="N269" i="1"/>
  <c r="M269" i="1"/>
  <c r="L269" i="1"/>
  <c r="U268" i="1"/>
  <c r="T268" i="1"/>
  <c r="S268" i="1"/>
  <c r="R268" i="1"/>
  <c r="Q268" i="1"/>
  <c r="P268" i="1"/>
  <c r="O268" i="1"/>
  <c r="N268" i="1"/>
  <c r="M268" i="1"/>
  <c r="L268" i="1"/>
  <c r="U267" i="1"/>
  <c r="T267" i="1"/>
  <c r="S267" i="1"/>
  <c r="R267" i="1"/>
  <c r="Q267" i="1"/>
  <c r="P267" i="1"/>
  <c r="O267" i="1"/>
  <c r="N267" i="1"/>
  <c r="M267" i="1"/>
  <c r="L267" i="1"/>
  <c r="K269" i="1"/>
  <c r="K268" i="1"/>
  <c r="K267" i="1"/>
  <c r="U264" i="1"/>
  <c r="T264" i="1"/>
  <c r="S264" i="1"/>
  <c r="R264" i="1"/>
  <c r="Q264" i="1"/>
  <c r="P264" i="1"/>
  <c r="O264" i="1"/>
  <c r="N264" i="1"/>
  <c r="M264" i="1"/>
  <c r="L264" i="1"/>
  <c r="U263" i="1"/>
  <c r="T263" i="1"/>
  <c r="S263" i="1"/>
  <c r="R263" i="1"/>
  <c r="Q263" i="1"/>
  <c r="P263" i="1"/>
  <c r="O263" i="1"/>
  <c r="N263" i="1"/>
  <c r="M263" i="1"/>
  <c r="L263" i="1"/>
  <c r="U262" i="1"/>
  <c r="T262" i="1"/>
  <c r="S262" i="1"/>
  <c r="R262" i="1"/>
  <c r="Q262" i="1"/>
  <c r="P262" i="1"/>
  <c r="O262" i="1"/>
  <c r="N262" i="1"/>
  <c r="M262" i="1"/>
  <c r="L262" i="1"/>
  <c r="K264" i="1"/>
  <c r="K263" i="1"/>
  <c r="K262" i="1"/>
  <c r="U259" i="1"/>
  <c r="T259" i="1"/>
  <c r="S259" i="1"/>
  <c r="R259" i="1"/>
  <c r="Q259" i="1"/>
  <c r="P259" i="1"/>
  <c r="O259" i="1"/>
  <c r="N259" i="1"/>
  <c r="M259" i="1"/>
  <c r="L259" i="1"/>
  <c r="U258" i="1"/>
  <c r="T258" i="1"/>
  <c r="S258" i="1"/>
  <c r="R258" i="1"/>
  <c r="Q258" i="1"/>
  <c r="P258" i="1"/>
  <c r="O258" i="1"/>
  <c r="N258" i="1"/>
  <c r="M258" i="1"/>
  <c r="L258" i="1"/>
  <c r="U257" i="1"/>
  <c r="T257" i="1"/>
  <c r="S257" i="1"/>
  <c r="R257" i="1"/>
  <c r="Q257" i="1"/>
  <c r="P257" i="1"/>
  <c r="O257" i="1"/>
  <c r="N257" i="1"/>
  <c r="M257" i="1"/>
  <c r="L257" i="1"/>
  <c r="K259" i="1"/>
  <c r="K258" i="1"/>
  <c r="K257" i="1"/>
  <c r="U254" i="1"/>
  <c r="T254" i="1"/>
  <c r="S254" i="1"/>
  <c r="R254" i="1"/>
  <c r="Q254" i="1"/>
  <c r="P254" i="1"/>
  <c r="O254" i="1"/>
  <c r="N254" i="1"/>
  <c r="M254" i="1"/>
  <c r="L254" i="1"/>
  <c r="U253" i="1"/>
  <c r="T253" i="1"/>
  <c r="S253" i="1"/>
  <c r="R253" i="1"/>
  <c r="Q253" i="1"/>
  <c r="P253" i="1"/>
  <c r="O253" i="1"/>
  <c r="N253" i="1"/>
  <c r="M253" i="1"/>
  <c r="L253" i="1"/>
  <c r="U252" i="1"/>
  <c r="T252" i="1"/>
  <c r="S252" i="1"/>
  <c r="R252" i="1"/>
  <c r="Q252" i="1"/>
  <c r="P252" i="1"/>
  <c r="O252" i="1"/>
  <c r="N252" i="1"/>
  <c r="M252" i="1"/>
  <c r="L252" i="1"/>
  <c r="K254" i="1"/>
  <c r="K253" i="1"/>
  <c r="K252" i="1"/>
  <c r="U249" i="1"/>
  <c r="T249" i="1"/>
  <c r="S249" i="1"/>
  <c r="R249" i="1"/>
  <c r="Q249" i="1"/>
  <c r="P249" i="1"/>
  <c r="O249" i="1"/>
  <c r="N249" i="1"/>
  <c r="M249" i="1"/>
  <c r="L249" i="1"/>
  <c r="U248" i="1"/>
  <c r="T248" i="1"/>
  <c r="S248" i="1"/>
  <c r="R248" i="1"/>
  <c r="Q248" i="1"/>
  <c r="P248" i="1"/>
  <c r="O248" i="1"/>
  <c r="N248" i="1"/>
  <c r="M248" i="1"/>
  <c r="L248" i="1"/>
  <c r="U247" i="1"/>
  <c r="T247" i="1"/>
  <c r="S247" i="1"/>
  <c r="R247" i="1"/>
  <c r="Q247" i="1"/>
  <c r="P247" i="1"/>
  <c r="O247" i="1"/>
  <c r="N247" i="1"/>
  <c r="M247" i="1"/>
  <c r="L247" i="1"/>
  <c r="K249" i="1"/>
  <c r="K248" i="1"/>
  <c r="K247" i="1"/>
  <c r="U244" i="1"/>
  <c r="T244" i="1"/>
  <c r="S244" i="1"/>
  <c r="R244" i="1"/>
  <c r="Q244" i="1"/>
  <c r="P244" i="1"/>
  <c r="O244" i="1"/>
  <c r="N244" i="1"/>
  <c r="M244" i="1"/>
  <c r="L244" i="1"/>
  <c r="U243" i="1"/>
  <c r="T243" i="1"/>
  <c r="S243" i="1"/>
  <c r="R243" i="1"/>
  <c r="Q243" i="1"/>
  <c r="P243" i="1"/>
  <c r="O243" i="1"/>
  <c r="N243" i="1"/>
  <c r="M243" i="1"/>
  <c r="L243" i="1"/>
  <c r="U242" i="1"/>
  <c r="T242" i="1"/>
  <c r="S242" i="1"/>
  <c r="R242" i="1"/>
  <c r="Q242" i="1"/>
  <c r="P242" i="1"/>
  <c r="O242" i="1"/>
  <c r="N242" i="1"/>
  <c r="M242" i="1"/>
  <c r="L242" i="1"/>
  <c r="K244" i="1"/>
  <c r="K243" i="1"/>
  <c r="K242" i="1"/>
  <c r="U239" i="1"/>
  <c r="T239" i="1"/>
  <c r="S239" i="1"/>
  <c r="R239" i="1"/>
  <c r="Q239" i="1"/>
  <c r="P239" i="1"/>
  <c r="O239" i="1"/>
  <c r="N239" i="1"/>
  <c r="M239" i="1"/>
  <c r="L239" i="1"/>
  <c r="U238" i="1"/>
  <c r="T238" i="1"/>
  <c r="S238" i="1"/>
  <c r="R238" i="1"/>
  <c r="Q238" i="1"/>
  <c r="P238" i="1"/>
  <c r="O238" i="1"/>
  <c r="N238" i="1"/>
  <c r="M238" i="1"/>
  <c r="L238" i="1"/>
  <c r="U237" i="1"/>
  <c r="T237" i="1"/>
  <c r="S237" i="1"/>
  <c r="R237" i="1"/>
  <c r="Q237" i="1"/>
  <c r="P237" i="1"/>
  <c r="O237" i="1"/>
  <c r="N237" i="1"/>
  <c r="M237" i="1"/>
  <c r="L237" i="1"/>
  <c r="K239" i="1"/>
  <c r="K238" i="1"/>
  <c r="K237" i="1"/>
  <c r="U234" i="1"/>
  <c r="T234" i="1"/>
  <c r="S234" i="1"/>
  <c r="R234" i="1"/>
  <c r="Q234" i="1"/>
  <c r="P234" i="1"/>
  <c r="O234" i="1"/>
  <c r="N234" i="1"/>
  <c r="M234" i="1"/>
  <c r="L234" i="1"/>
  <c r="U233" i="1"/>
  <c r="T233" i="1"/>
  <c r="S233" i="1"/>
  <c r="R233" i="1"/>
  <c r="Q233" i="1"/>
  <c r="P233" i="1"/>
  <c r="O233" i="1"/>
  <c r="N233" i="1"/>
  <c r="M233" i="1"/>
  <c r="L233" i="1"/>
  <c r="U232" i="1"/>
  <c r="T232" i="1"/>
  <c r="S232" i="1"/>
  <c r="R232" i="1"/>
  <c r="Q232" i="1"/>
  <c r="P232" i="1"/>
  <c r="O232" i="1"/>
  <c r="N232" i="1"/>
  <c r="M232" i="1"/>
  <c r="L232" i="1"/>
  <c r="K234" i="1"/>
  <c r="K233" i="1"/>
  <c r="K232" i="1"/>
  <c r="U229" i="1"/>
  <c r="T229" i="1"/>
  <c r="S229" i="1"/>
  <c r="R229" i="1"/>
  <c r="Q229" i="1"/>
  <c r="P229" i="1"/>
  <c r="O229" i="1"/>
  <c r="N229" i="1"/>
  <c r="M229" i="1"/>
  <c r="L229" i="1"/>
  <c r="U228" i="1"/>
  <c r="T228" i="1"/>
  <c r="S228" i="1"/>
  <c r="R228" i="1"/>
  <c r="Q228" i="1"/>
  <c r="P228" i="1"/>
  <c r="O228" i="1"/>
  <c r="N228" i="1"/>
  <c r="M228" i="1"/>
  <c r="L228" i="1"/>
  <c r="U227" i="1"/>
  <c r="T227" i="1"/>
  <c r="S227" i="1"/>
  <c r="R227" i="1"/>
  <c r="Q227" i="1"/>
  <c r="P227" i="1"/>
  <c r="O227" i="1"/>
  <c r="N227" i="1"/>
  <c r="M227" i="1"/>
  <c r="L227" i="1"/>
  <c r="K229" i="1"/>
  <c r="K228" i="1"/>
  <c r="K227" i="1"/>
  <c r="U224" i="1"/>
  <c r="T224" i="1"/>
  <c r="S224" i="1"/>
  <c r="R224" i="1"/>
  <c r="Q224" i="1"/>
  <c r="P224" i="1"/>
  <c r="O224" i="1"/>
  <c r="N224" i="1"/>
  <c r="M224" i="1"/>
  <c r="L224" i="1"/>
  <c r="U223" i="1"/>
  <c r="T223" i="1"/>
  <c r="S223" i="1"/>
  <c r="R223" i="1"/>
  <c r="Q223" i="1"/>
  <c r="P223" i="1"/>
  <c r="O223" i="1"/>
  <c r="N223" i="1"/>
  <c r="M223" i="1"/>
  <c r="L223" i="1"/>
  <c r="U222" i="1"/>
  <c r="T222" i="1"/>
  <c r="S222" i="1"/>
  <c r="R222" i="1"/>
  <c r="Q222" i="1"/>
  <c r="P222" i="1"/>
  <c r="O222" i="1"/>
  <c r="N222" i="1"/>
  <c r="M222" i="1"/>
  <c r="L222" i="1"/>
  <c r="K224" i="1"/>
  <c r="K223" i="1"/>
  <c r="K222" i="1"/>
  <c r="U219" i="1"/>
  <c r="T219" i="1"/>
  <c r="S219" i="1"/>
  <c r="R219" i="1"/>
  <c r="Q219" i="1"/>
  <c r="P219" i="1"/>
  <c r="O219" i="1"/>
  <c r="N219" i="1"/>
  <c r="M219" i="1"/>
  <c r="L219" i="1"/>
  <c r="U218" i="1"/>
  <c r="T218" i="1"/>
  <c r="S218" i="1"/>
  <c r="R218" i="1"/>
  <c r="Q218" i="1"/>
  <c r="P218" i="1"/>
  <c r="O218" i="1"/>
  <c r="N218" i="1"/>
  <c r="M218" i="1"/>
  <c r="L218" i="1"/>
  <c r="U217" i="1"/>
  <c r="T217" i="1"/>
  <c r="S217" i="1"/>
  <c r="R217" i="1"/>
  <c r="Q217" i="1"/>
  <c r="P217" i="1"/>
  <c r="O217" i="1"/>
  <c r="N217" i="1"/>
  <c r="M217" i="1"/>
  <c r="L217" i="1"/>
  <c r="K219" i="1"/>
  <c r="K218" i="1"/>
  <c r="K217" i="1"/>
  <c r="U214" i="1"/>
  <c r="T214" i="1"/>
  <c r="S214" i="1"/>
  <c r="R214" i="1"/>
  <c r="Q214" i="1"/>
  <c r="P214" i="1"/>
  <c r="O214" i="1"/>
  <c r="N214" i="1"/>
  <c r="M214" i="1"/>
  <c r="L214" i="1"/>
  <c r="U213" i="1"/>
  <c r="T213" i="1"/>
  <c r="S213" i="1"/>
  <c r="R213" i="1"/>
  <c r="Q213" i="1"/>
  <c r="P213" i="1"/>
  <c r="O213" i="1"/>
  <c r="N213" i="1"/>
  <c r="M213" i="1"/>
  <c r="L213" i="1"/>
  <c r="U212" i="1"/>
  <c r="T212" i="1"/>
  <c r="S212" i="1"/>
  <c r="R212" i="1"/>
  <c r="Q212" i="1"/>
  <c r="P212" i="1"/>
  <c r="O212" i="1"/>
  <c r="N212" i="1"/>
  <c r="M212" i="1"/>
  <c r="L212" i="1"/>
  <c r="K214" i="1"/>
  <c r="K213" i="1"/>
  <c r="K212" i="1"/>
  <c r="U209" i="1"/>
  <c r="T209" i="1"/>
  <c r="S209" i="1"/>
  <c r="R209" i="1"/>
  <c r="Q209" i="1"/>
  <c r="P209" i="1"/>
  <c r="O209" i="1"/>
  <c r="N209" i="1"/>
  <c r="M209" i="1"/>
  <c r="L209" i="1"/>
  <c r="U208" i="1"/>
  <c r="T208" i="1"/>
  <c r="S208" i="1"/>
  <c r="R208" i="1"/>
  <c r="Q208" i="1"/>
  <c r="P208" i="1"/>
  <c r="O208" i="1"/>
  <c r="N208" i="1"/>
  <c r="M208" i="1"/>
  <c r="L208" i="1"/>
  <c r="U207" i="1"/>
  <c r="T207" i="1"/>
  <c r="S207" i="1"/>
  <c r="R207" i="1"/>
  <c r="Q207" i="1"/>
  <c r="P207" i="1"/>
  <c r="O207" i="1"/>
  <c r="N207" i="1"/>
  <c r="M207" i="1"/>
  <c r="L207" i="1"/>
  <c r="K209" i="1"/>
  <c r="K208" i="1"/>
  <c r="K207" i="1"/>
  <c r="U204" i="1"/>
  <c r="T204" i="1"/>
  <c r="S204" i="1"/>
  <c r="R204" i="1"/>
  <c r="Q204" i="1"/>
  <c r="P204" i="1"/>
  <c r="O204" i="1"/>
  <c r="N204" i="1"/>
  <c r="M204" i="1"/>
  <c r="L204" i="1"/>
  <c r="U203" i="1"/>
  <c r="T203" i="1"/>
  <c r="S203" i="1"/>
  <c r="R203" i="1"/>
  <c r="Q203" i="1"/>
  <c r="P203" i="1"/>
  <c r="O203" i="1"/>
  <c r="N203" i="1"/>
  <c r="M203" i="1"/>
  <c r="L203" i="1"/>
  <c r="U202" i="1"/>
  <c r="T202" i="1"/>
  <c r="S202" i="1"/>
  <c r="R202" i="1"/>
  <c r="Q202" i="1"/>
  <c r="P202" i="1"/>
  <c r="O202" i="1"/>
  <c r="N202" i="1"/>
  <c r="M202" i="1"/>
  <c r="L202" i="1"/>
  <c r="K204" i="1"/>
  <c r="K203" i="1"/>
  <c r="K202" i="1"/>
  <c r="C271" i="1"/>
  <c r="Z148" i="1" s="1"/>
  <c r="C266" i="1"/>
  <c r="Z143" i="1" s="1"/>
  <c r="C261" i="1"/>
  <c r="Z138" i="1" s="1"/>
  <c r="C256" i="1"/>
  <c r="Z133" i="1" s="1"/>
  <c r="C251" i="1"/>
  <c r="Z128" i="1" s="1"/>
  <c r="C246" i="1"/>
  <c r="Z123" i="1" s="1"/>
  <c r="C241" i="1"/>
  <c r="Z118" i="1" s="1"/>
  <c r="C236" i="1"/>
  <c r="Z113" i="1" s="1"/>
  <c r="C231" i="1"/>
  <c r="Z108" i="1" s="1"/>
  <c r="C226" i="1"/>
  <c r="Z103" i="1" s="1"/>
  <c r="C221" i="1"/>
  <c r="Z98" i="1" s="1"/>
  <c r="C216" i="1"/>
  <c r="Z93" i="1" s="1"/>
  <c r="C211" i="1"/>
  <c r="Z88" i="1" s="1"/>
  <c r="C206" i="1"/>
  <c r="Z83" i="1" s="1"/>
  <c r="C201" i="1"/>
  <c r="Z78" i="1" s="1"/>
  <c r="U134" i="1"/>
  <c r="T134" i="1"/>
  <c r="S134" i="1"/>
  <c r="R134" i="1"/>
  <c r="Q134" i="1"/>
  <c r="P134" i="1"/>
  <c r="O134" i="1"/>
  <c r="N134" i="1"/>
  <c r="M134" i="1"/>
  <c r="L134" i="1"/>
  <c r="U133" i="1"/>
  <c r="T133" i="1"/>
  <c r="S133" i="1"/>
  <c r="R133" i="1"/>
  <c r="Q133" i="1"/>
  <c r="P133" i="1"/>
  <c r="O133" i="1"/>
  <c r="N133" i="1"/>
  <c r="M133" i="1"/>
  <c r="L133" i="1"/>
  <c r="U132" i="1"/>
  <c r="T132" i="1"/>
  <c r="S132" i="1"/>
  <c r="R132" i="1"/>
  <c r="Q132" i="1"/>
  <c r="P132" i="1"/>
  <c r="O132" i="1"/>
  <c r="N132" i="1"/>
  <c r="M132" i="1"/>
  <c r="L132" i="1"/>
  <c r="K134" i="1"/>
  <c r="K133" i="1"/>
  <c r="K132" i="1"/>
  <c r="U129" i="1"/>
  <c r="T129" i="1"/>
  <c r="S129" i="1"/>
  <c r="R129" i="1"/>
  <c r="Q129" i="1"/>
  <c r="P129" i="1"/>
  <c r="O129" i="1"/>
  <c r="N129" i="1"/>
  <c r="M129" i="1"/>
  <c r="L129" i="1"/>
  <c r="U128" i="1"/>
  <c r="T128" i="1"/>
  <c r="S128" i="1"/>
  <c r="R128" i="1"/>
  <c r="Q128" i="1"/>
  <c r="P128" i="1"/>
  <c r="O128" i="1"/>
  <c r="N128" i="1"/>
  <c r="M128" i="1"/>
  <c r="L128" i="1"/>
  <c r="U127" i="1"/>
  <c r="T127" i="1"/>
  <c r="S127" i="1"/>
  <c r="R127" i="1"/>
  <c r="Q127" i="1"/>
  <c r="P127" i="1"/>
  <c r="O127" i="1"/>
  <c r="N127" i="1"/>
  <c r="M127" i="1"/>
  <c r="L127" i="1"/>
  <c r="K129" i="1"/>
  <c r="K128" i="1"/>
  <c r="K127" i="1"/>
  <c r="U124" i="1"/>
  <c r="T124" i="1"/>
  <c r="S124" i="1"/>
  <c r="R124" i="1"/>
  <c r="Q124" i="1"/>
  <c r="P124" i="1"/>
  <c r="O124" i="1"/>
  <c r="N124" i="1"/>
  <c r="M124" i="1"/>
  <c r="L124" i="1"/>
  <c r="U123" i="1"/>
  <c r="T123" i="1"/>
  <c r="S123" i="1"/>
  <c r="R123" i="1"/>
  <c r="Q123" i="1"/>
  <c r="P123" i="1"/>
  <c r="O123" i="1"/>
  <c r="N123" i="1"/>
  <c r="M123" i="1"/>
  <c r="L123" i="1"/>
  <c r="U122" i="1"/>
  <c r="T122" i="1"/>
  <c r="S122" i="1"/>
  <c r="R122" i="1"/>
  <c r="Q122" i="1"/>
  <c r="P122" i="1"/>
  <c r="O122" i="1"/>
  <c r="N122" i="1"/>
  <c r="M122" i="1"/>
  <c r="L122" i="1"/>
  <c r="K124" i="1"/>
  <c r="K123" i="1"/>
  <c r="K122" i="1"/>
  <c r="U119" i="1"/>
  <c r="T119" i="1"/>
  <c r="S119" i="1"/>
  <c r="R119" i="1"/>
  <c r="Q119" i="1"/>
  <c r="P119" i="1"/>
  <c r="O119" i="1"/>
  <c r="N119" i="1"/>
  <c r="M119" i="1"/>
  <c r="L119" i="1"/>
  <c r="U118" i="1"/>
  <c r="T118" i="1"/>
  <c r="S118" i="1"/>
  <c r="R118" i="1"/>
  <c r="Q118" i="1"/>
  <c r="P118" i="1"/>
  <c r="O118" i="1"/>
  <c r="N118" i="1"/>
  <c r="M118" i="1"/>
  <c r="L118" i="1"/>
  <c r="U117" i="1"/>
  <c r="T117" i="1"/>
  <c r="S117" i="1"/>
  <c r="R117" i="1"/>
  <c r="Q117" i="1"/>
  <c r="P117" i="1"/>
  <c r="O117" i="1"/>
  <c r="N117" i="1"/>
  <c r="M117" i="1"/>
  <c r="L117" i="1"/>
  <c r="K119" i="1"/>
  <c r="K118" i="1"/>
  <c r="K117" i="1"/>
  <c r="U114" i="1"/>
  <c r="T114" i="1"/>
  <c r="S114" i="1"/>
  <c r="R114" i="1"/>
  <c r="Q114" i="1"/>
  <c r="P114" i="1"/>
  <c r="O114" i="1"/>
  <c r="N114" i="1"/>
  <c r="M114" i="1"/>
  <c r="L114" i="1"/>
  <c r="U113" i="1"/>
  <c r="T113" i="1"/>
  <c r="S113" i="1"/>
  <c r="R113" i="1"/>
  <c r="Q113" i="1"/>
  <c r="P113" i="1"/>
  <c r="O113" i="1"/>
  <c r="N113" i="1"/>
  <c r="M113" i="1"/>
  <c r="L113" i="1"/>
  <c r="U112" i="1"/>
  <c r="T112" i="1"/>
  <c r="S112" i="1"/>
  <c r="R112" i="1"/>
  <c r="Q112" i="1"/>
  <c r="P112" i="1"/>
  <c r="O112" i="1"/>
  <c r="N112" i="1"/>
  <c r="M112" i="1"/>
  <c r="L112" i="1"/>
  <c r="K114" i="1"/>
  <c r="K113" i="1"/>
  <c r="K112" i="1"/>
  <c r="U109" i="1"/>
  <c r="T109" i="1"/>
  <c r="S109" i="1"/>
  <c r="R109" i="1"/>
  <c r="Q109" i="1"/>
  <c r="P109" i="1"/>
  <c r="O109" i="1"/>
  <c r="N109" i="1"/>
  <c r="M109" i="1"/>
  <c r="L109" i="1"/>
  <c r="U108" i="1"/>
  <c r="T108" i="1"/>
  <c r="S108" i="1"/>
  <c r="R108" i="1"/>
  <c r="Q108" i="1"/>
  <c r="P108" i="1"/>
  <c r="O108" i="1"/>
  <c r="N108" i="1"/>
  <c r="M108" i="1"/>
  <c r="L108" i="1"/>
  <c r="U107" i="1"/>
  <c r="T107" i="1"/>
  <c r="S107" i="1"/>
  <c r="R107" i="1"/>
  <c r="Q107" i="1"/>
  <c r="P107" i="1"/>
  <c r="O107" i="1"/>
  <c r="N107" i="1"/>
  <c r="M107" i="1"/>
  <c r="L107" i="1"/>
  <c r="K109" i="1"/>
  <c r="K108" i="1"/>
  <c r="K107" i="1"/>
  <c r="U104" i="1"/>
  <c r="T104" i="1"/>
  <c r="S104" i="1"/>
  <c r="R104" i="1"/>
  <c r="Q104" i="1"/>
  <c r="P104" i="1"/>
  <c r="O104" i="1"/>
  <c r="N104" i="1"/>
  <c r="M104" i="1"/>
  <c r="L104" i="1"/>
  <c r="U103" i="1"/>
  <c r="T103" i="1"/>
  <c r="S103" i="1"/>
  <c r="R103" i="1"/>
  <c r="Q103" i="1"/>
  <c r="P103" i="1"/>
  <c r="O103" i="1"/>
  <c r="N103" i="1"/>
  <c r="M103" i="1"/>
  <c r="L103" i="1"/>
  <c r="U102" i="1"/>
  <c r="T102" i="1"/>
  <c r="S102" i="1"/>
  <c r="R102" i="1"/>
  <c r="Q102" i="1"/>
  <c r="P102" i="1"/>
  <c r="O102" i="1"/>
  <c r="N102" i="1"/>
  <c r="M102" i="1"/>
  <c r="L102" i="1"/>
  <c r="K104" i="1"/>
  <c r="K103" i="1"/>
  <c r="K102" i="1"/>
  <c r="U99" i="1"/>
  <c r="T99" i="1"/>
  <c r="S99" i="1"/>
  <c r="R99" i="1"/>
  <c r="Q99" i="1"/>
  <c r="P99" i="1"/>
  <c r="O99" i="1"/>
  <c r="N99" i="1"/>
  <c r="M99" i="1"/>
  <c r="L99" i="1"/>
  <c r="U98" i="1"/>
  <c r="T98" i="1"/>
  <c r="S98" i="1"/>
  <c r="R98" i="1"/>
  <c r="Q98" i="1"/>
  <c r="P98" i="1"/>
  <c r="O98" i="1"/>
  <c r="N98" i="1"/>
  <c r="M98" i="1"/>
  <c r="L98" i="1"/>
  <c r="U97" i="1"/>
  <c r="T97" i="1"/>
  <c r="S97" i="1"/>
  <c r="R97" i="1"/>
  <c r="Q97" i="1"/>
  <c r="P97" i="1"/>
  <c r="O97" i="1"/>
  <c r="N97" i="1"/>
  <c r="M97" i="1"/>
  <c r="L97" i="1"/>
  <c r="K99" i="1"/>
  <c r="K98" i="1"/>
  <c r="K97" i="1"/>
  <c r="U94" i="1"/>
  <c r="T94" i="1"/>
  <c r="S94" i="1"/>
  <c r="R94" i="1"/>
  <c r="Q94" i="1"/>
  <c r="P94" i="1"/>
  <c r="O94" i="1"/>
  <c r="N94" i="1"/>
  <c r="M94" i="1"/>
  <c r="L94" i="1"/>
  <c r="U93" i="1"/>
  <c r="T93" i="1"/>
  <c r="S93" i="1"/>
  <c r="R93" i="1"/>
  <c r="Q93" i="1"/>
  <c r="P93" i="1"/>
  <c r="O93" i="1"/>
  <c r="N93" i="1"/>
  <c r="M93" i="1"/>
  <c r="L93" i="1"/>
  <c r="U92" i="1"/>
  <c r="T92" i="1"/>
  <c r="S92" i="1"/>
  <c r="R92" i="1"/>
  <c r="Q92" i="1"/>
  <c r="P92" i="1"/>
  <c r="O92" i="1"/>
  <c r="N92" i="1"/>
  <c r="M92" i="1"/>
  <c r="L92" i="1"/>
  <c r="K94" i="1"/>
  <c r="K93" i="1"/>
  <c r="K92" i="1"/>
  <c r="U89" i="1"/>
  <c r="T89" i="1"/>
  <c r="S89" i="1"/>
  <c r="R89" i="1"/>
  <c r="Q89" i="1"/>
  <c r="P89" i="1"/>
  <c r="O89" i="1"/>
  <c r="N89" i="1"/>
  <c r="M89" i="1"/>
  <c r="L89" i="1"/>
  <c r="U88" i="1"/>
  <c r="T88" i="1"/>
  <c r="S88" i="1"/>
  <c r="R88" i="1"/>
  <c r="Q88" i="1"/>
  <c r="P88" i="1"/>
  <c r="O88" i="1"/>
  <c r="N88" i="1"/>
  <c r="M88" i="1"/>
  <c r="L88" i="1"/>
  <c r="U87" i="1"/>
  <c r="T87" i="1"/>
  <c r="S87" i="1"/>
  <c r="R87" i="1"/>
  <c r="Q87" i="1"/>
  <c r="P87" i="1"/>
  <c r="O87" i="1"/>
  <c r="N87" i="1"/>
  <c r="M87" i="1"/>
  <c r="L87" i="1"/>
  <c r="K89" i="1"/>
  <c r="K88" i="1"/>
  <c r="K87" i="1"/>
  <c r="U84" i="1"/>
  <c r="T84" i="1"/>
  <c r="S84" i="1"/>
  <c r="R84" i="1"/>
  <c r="Q84" i="1"/>
  <c r="P84" i="1"/>
  <c r="O84" i="1"/>
  <c r="N84" i="1"/>
  <c r="M84" i="1"/>
  <c r="L84" i="1"/>
  <c r="U83" i="1"/>
  <c r="T83" i="1"/>
  <c r="S83" i="1"/>
  <c r="R83" i="1"/>
  <c r="Q83" i="1"/>
  <c r="P83" i="1"/>
  <c r="O83" i="1"/>
  <c r="N83" i="1"/>
  <c r="M83" i="1"/>
  <c r="L83" i="1"/>
  <c r="U82" i="1"/>
  <c r="T82" i="1"/>
  <c r="S82" i="1"/>
  <c r="R82" i="1"/>
  <c r="Q82" i="1"/>
  <c r="P82" i="1"/>
  <c r="O82" i="1"/>
  <c r="N82" i="1"/>
  <c r="M82" i="1"/>
  <c r="L82" i="1"/>
  <c r="K84" i="1"/>
  <c r="K83" i="1"/>
  <c r="K82" i="1"/>
  <c r="U79" i="1"/>
  <c r="T79" i="1"/>
  <c r="S79" i="1"/>
  <c r="R79" i="1"/>
  <c r="Q79" i="1"/>
  <c r="P79" i="1"/>
  <c r="O79" i="1"/>
  <c r="N79" i="1"/>
  <c r="M79" i="1"/>
  <c r="L79" i="1"/>
  <c r="U78" i="1"/>
  <c r="T78" i="1"/>
  <c r="S78" i="1"/>
  <c r="R78" i="1"/>
  <c r="Q78" i="1"/>
  <c r="P78" i="1"/>
  <c r="O78" i="1"/>
  <c r="N78" i="1"/>
  <c r="M78" i="1"/>
  <c r="L78" i="1"/>
  <c r="U77" i="1"/>
  <c r="T77" i="1"/>
  <c r="S77" i="1"/>
  <c r="R77" i="1"/>
  <c r="Q77" i="1"/>
  <c r="P77" i="1"/>
  <c r="O77" i="1"/>
  <c r="N77" i="1"/>
  <c r="M77" i="1"/>
  <c r="L77" i="1"/>
  <c r="K79" i="1"/>
  <c r="K78" i="1"/>
  <c r="K77" i="1"/>
  <c r="U74" i="1"/>
  <c r="T74" i="1"/>
  <c r="S74" i="1"/>
  <c r="R74" i="1"/>
  <c r="Q74" i="1"/>
  <c r="P74" i="1"/>
  <c r="O74" i="1"/>
  <c r="N74" i="1"/>
  <c r="M74" i="1"/>
  <c r="L74" i="1"/>
  <c r="U73" i="1"/>
  <c r="T73" i="1"/>
  <c r="S73" i="1"/>
  <c r="R73" i="1"/>
  <c r="Q73" i="1"/>
  <c r="P73" i="1"/>
  <c r="O73" i="1"/>
  <c r="N73" i="1"/>
  <c r="M73" i="1"/>
  <c r="L73" i="1"/>
  <c r="U72" i="1"/>
  <c r="T72" i="1"/>
  <c r="S72" i="1"/>
  <c r="R72" i="1"/>
  <c r="Q72" i="1"/>
  <c r="P72" i="1"/>
  <c r="O72" i="1"/>
  <c r="N72" i="1"/>
  <c r="M72" i="1"/>
  <c r="L72" i="1"/>
  <c r="K74" i="1"/>
  <c r="K73" i="1"/>
  <c r="K72" i="1"/>
  <c r="U69" i="1"/>
  <c r="T69" i="1"/>
  <c r="S69" i="1"/>
  <c r="R69" i="1"/>
  <c r="Q69" i="1"/>
  <c r="P69" i="1"/>
  <c r="O69" i="1"/>
  <c r="N69" i="1"/>
  <c r="M69" i="1"/>
  <c r="L69" i="1"/>
  <c r="U68" i="1"/>
  <c r="T68" i="1"/>
  <c r="S68" i="1"/>
  <c r="R68" i="1"/>
  <c r="Q68" i="1"/>
  <c r="P68" i="1"/>
  <c r="O68" i="1"/>
  <c r="N68" i="1"/>
  <c r="M68" i="1"/>
  <c r="L68" i="1"/>
  <c r="U67" i="1"/>
  <c r="T67" i="1"/>
  <c r="S67" i="1"/>
  <c r="R67" i="1"/>
  <c r="Q67" i="1"/>
  <c r="P67" i="1"/>
  <c r="O67" i="1"/>
  <c r="N67" i="1"/>
  <c r="M67" i="1"/>
  <c r="L67" i="1"/>
  <c r="K69" i="1"/>
  <c r="K68" i="1"/>
  <c r="K67" i="1"/>
  <c r="K64" i="1"/>
  <c r="K63" i="1"/>
  <c r="K62" i="1"/>
  <c r="C131" i="1"/>
  <c r="C126" i="1"/>
  <c r="C121" i="1"/>
  <c r="C116" i="1"/>
  <c r="C111" i="1"/>
  <c r="C106" i="1"/>
  <c r="C101" i="1"/>
  <c r="C96" i="1"/>
  <c r="C91" i="1"/>
  <c r="C86" i="1"/>
  <c r="C81" i="1"/>
  <c r="C76" i="1"/>
  <c r="C71" i="1"/>
  <c r="C66" i="1"/>
  <c r="U64" i="1"/>
  <c r="T64" i="1"/>
  <c r="S64" i="1"/>
  <c r="R64" i="1"/>
  <c r="Q64" i="1"/>
  <c r="P64" i="1"/>
  <c r="O64" i="1"/>
  <c r="N64" i="1"/>
  <c r="M64" i="1"/>
  <c r="L64" i="1"/>
  <c r="U63" i="1"/>
  <c r="T63" i="1"/>
  <c r="S63" i="1"/>
  <c r="R63" i="1"/>
  <c r="Q63" i="1"/>
  <c r="P63" i="1"/>
  <c r="O63" i="1"/>
  <c r="N63" i="1"/>
  <c r="M63" i="1"/>
  <c r="L63" i="1"/>
  <c r="U62" i="1"/>
  <c r="T62" i="1"/>
  <c r="S62" i="1"/>
  <c r="R62" i="1"/>
  <c r="Q62" i="1"/>
  <c r="P62" i="1"/>
  <c r="O62" i="1"/>
  <c r="N62" i="1"/>
  <c r="M62" i="1"/>
  <c r="L62" i="1"/>
  <c r="M72" i="4" l="1"/>
  <c r="AK157" i="9"/>
  <c r="AK82" i="9"/>
  <c r="AI87" i="9"/>
  <c r="AL102" i="9"/>
  <c r="AH122" i="9"/>
  <c r="AL127" i="9"/>
  <c r="AO107" i="9"/>
  <c r="AJ158" i="9"/>
  <c r="AH127" i="9"/>
  <c r="AL157" i="9"/>
  <c r="AL161" i="9" s="1"/>
  <c r="AL82" i="9"/>
  <c r="AM107" i="9"/>
  <c r="AR127" i="9"/>
  <c r="AP107" i="9"/>
  <c r="AI157" i="9"/>
  <c r="AI82" i="9"/>
  <c r="AH152" i="9"/>
  <c r="AJ159" i="9"/>
  <c r="AK122" i="9"/>
  <c r="AI160" i="9"/>
  <c r="AL152" i="9"/>
  <c r="AR97" i="9"/>
  <c r="AQ160" i="9"/>
  <c r="AQ152" i="9"/>
  <c r="AO102" i="9"/>
  <c r="AN82" i="9"/>
  <c r="AN157" i="9"/>
  <c r="AI159" i="9"/>
  <c r="AP92" i="9"/>
  <c r="AP137" i="9"/>
  <c r="AI92" i="9"/>
  <c r="AI127" i="9"/>
  <c r="AH92" i="9"/>
  <c r="AK127" i="9"/>
  <c r="AH147" i="9"/>
  <c r="AI112" i="9"/>
  <c r="AL87" i="9"/>
  <c r="AL117" i="9"/>
  <c r="AH137" i="9"/>
  <c r="AM92" i="9"/>
  <c r="AR142" i="9"/>
  <c r="AQ157" i="9"/>
  <c r="AQ161" i="9" s="1"/>
  <c r="AQ82" i="9"/>
  <c r="AO122" i="9"/>
  <c r="AN97" i="9"/>
  <c r="AL158" i="9"/>
  <c r="AH159" i="9"/>
  <c r="AS152" i="9"/>
  <c r="AK160" i="9"/>
  <c r="AH160" i="9"/>
  <c r="AS112" i="9"/>
  <c r="AK117" i="9"/>
  <c r="AK137" i="9"/>
  <c r="AL107" i="9"/>
  <c r="AJ127" i="9"/>
  <c r="AP158" i="9"/>
  <c r="AM142" i="9"/>
  <c r="AR147" i="9"/>
  <c r="AQ87" i="9"/>
  <c r="AQ127" i="9"/>
  <c r="AO92" i="9"/>
  <c r="AN107" i="9"/>
  <c r="AK158" i="9"/>
  <c r="AH158" i="9"/>
  <c r="AI147" i="9"/>
  <c r="AJ87" i="9"/>
  <c r="AO137" i="9"/>
  <c r="AS157" i="9"/>
  <c r="AS161" i="9" s="1"/>
  <c r="AS82" i="9"/>
  <c r="AK159" i="9"/>
  <c r="AK152" i="9"/>
  <c r="AL122" i="9"/>
  <c r="AL159" i="9"/>
  <c r="AR152" i="9"/>
  <c r="AR132" i="9"/>
  <c r="AQ158" i="9"/>
  <c r="AQ142" i="9"/>
  <c r="AO147" i="9"/>
  <c r="AO142" i="9"/>
  <c r="AN132" i="9"/>
  <c r="AP112" i="9"/>
  <c r="AP153" i="9" s="1"/>
  <c r="AH97" i="9"/>
  <c r="AS92" i="9"/>
  <c r="AK87" i="9"/>
  <c r="AS102" i="9"/>
  <c r="AL137" i="9"/>
  <c r="AJ112" i="9"/>
  <c r="AM112" i="9"/>
  <c r="AR87" i="9"/>
  <c r="AQ102" i="9"/>
  <c r="AQ132" i="9"/>
  <c r="AO87" i="9"/>
  <c r="AN137" i="9"/>
  <c r="AH132" i="9"/>
  <c r="AS97" i="9"/>
  <c r="AO132" i="9"/>
  <c r="AR158" i="9"/>
  <c r="AP102" i="9"/>
  <c r="AS147" i="9"/>
  <c r="AR160" i="9"/>
  <c r="AR102" i="9"/>
  <c r="AP157" i="9"/>
  <c r="AN117" i="9"/>
  <c r="AP122" i="9"/>
  <c r="AM160" i="9"/>
  <c r="AK107" i="9"/>
  <c r="AP147" i="9"/>
  <c r="AH157" i="9"/>
  <c r="AH161" i="9" s="1"/>
  <c r="AH82" i="9"/>
  <c r="AS117" i="9"/>
  <c r="AS159" i="9"/>
  <c r="AI102" i="9"/>
  <c r="AL142" i="9"/>
  <c r="AJ147" i="9"/>
  <c r="AM157" i="9"/>
  <c r="AM82" i="9"/>
  <c r="AM147" i="9"/>
  <c r="AR112" i="9"/>
  <c r="AQ159" i="9"/>
  <c r="AQ122" i="9"/>
  <c r="AN160" i="9"/>
  <c r="AO127" i="9"/>
  <c r="AN92" i="9"/>
  <c r="AN142" i="9"/>
  <c r="AR107" i="9"/>
  <c r="AN159" i="9"/>
  <c r="AP127" i="9"/>
  <c r="AJ107" i="9"/>
  <c r="AH142" i="9"/>
  <c r="AS122" i="9"/>
  <c r="AL112" i="9"/>
  <c r="AJ152" i="9"/>
  <c r="AM97" i="9"/>
  <c r="AM152" i="9"/>
  <c r="AR92" i="9"/>
  <c r="AQ137" i="9"/>
  <c r="AO117" i="9"/>
  <c r="AN127" i="9"/>
  <c r="AN112" i="9"/>
  <c r="AH117" i="9"/>
  <c r="AJ157" i="9"/>
  <c r="AJ161" i="9" s="1"/>
  <c r="AJ82" i="9"/>
  <c r="AN122" i="9"/>
  <c r="AS160" i="9"/>
  <c r="AR157" i="9"/>
  <c r="AR161" i="9" s="1"/>
  <c r="AR82" i="9"/>
  <c r="AO157" i="9"/>
  <c r="AO161" i="9" s="1"/>
  <c r="AO82" i="9"/>
  <c r="AP132" i="9"/>
  <c r="AH87" i="9"/>
  <c r="AK132" i="9"/>
  <c r="AJ160" i="9"/>
  <c r="AS127" i="9"/>
  <c r="AH112" i="9"/>
  <c r="AL160" i="9"/>
  <c r="AJ137" i="9"/>
  <c r="AL147" i="9"/>
  <c r="AJ117" i="9"/>
  <c r="AM87" i="9"/>
  <c r="AR159" i="9"/>
  <c r="AR117" i="9"/>
  <c r="AQ147" i="9"/>
  <c r="AO97" i="9"/>
  <c r="AN87" i="9"/>
  <c r="AN147" i="9"/>
  <c r="AJ22" i="1"/>
  <c r="AL24" i="1"/>
  <c r="AL120" i="1" s="1"/>
  <c r="AO21" i="1"/>
  <c r="AO128" i="1" s="1"/>
  <c r="AL22" i="1"/>
  <c r="AL144" i="1" s="1"/>
  <c r="AI23" i="1"/>
  <c r="AQ23" i="1"/>
  <c r="AN24" i="1"/>
  <c r="AN115" i="1" s="1"/>
  <c r="AK25" i="1"/>
  <c r="AK116" i="1" s="1"/>
  <c r="AP21" i="1"/>
  <c r="AP118" i="1" s="1"/>
  <c r="AM22" i="1"/>
  <c r="AM99" i="1" s="1"/>
  <c r="AJ23" i="1"/>
  <c r="AJ144" i="1" s="1"/>
  <c r="AR23" i="1"/>
  <c r="AL25" i="1"/>
  <c r="AR21" i="1"/>
  <c r="AR78" i="1" s="1"/>
  <c r="AK22" i="1"/>
  <c r="AJ25" i="1"/>
  <c r="AJ81" i="1" s="1"/>
  <c r="AI25" i="1"/>
  <c r="AI81" i="1" s="1"/>
  <c r="AO78" i="1"/>
  <c r="AN80" i="1"/>
  <c r="AL80" i="1"/>
  <c r="AL81" i="1"/>
  <c r="AN25" i="1"/>
  <c r="AN136" i="1" s="1"/>
  <c r="AH22" i="1"/>
  <c r="AJ24" i="1"/>
  <c r="AJ80" i="1" s="1"/>
  <c r="AL21" i="1"/>
  <c r="AL78" i="1" s="1"/>
  <c r="AI22" i="1"/>
  <c r="AI79" i="1" s="1"/>
  <c r="AN23" i="1"/>
  <c r="AN119" i="1" s="1"/>
  <c r="AK24" i="1"/>
  <c r="AK80" i="1" s="1"/>
  <c r="AH25" i="1"/>
  <c r="AH81" i="1" s="1"/>
  <c r="AP25" i="1"/>
  <c r="AP81" i="1" s="1"/>
  <c r="AP22" i="1"/>
  <c r="AP94" i="1" s="1"/>
  <c r="AK21" i="1"/>
  <c r="AK113" i="1" s="1"/>
  <c r="AM23" i="1"/>
  <c r="AO25" i="1"/>
  <c r="AO81" i="1" s="1"/>
  <c r="AP110" i="1"/>
  <c r="AP80" i="1"/>
  <c r="AR24" i="1"/>
  <c r="AR130" i="1" s="1"/>
  <c r="AQ21" i="1"/>
  <c r="AQ103" i="1" s="1"/>
  <c r="AQ22" i="1"/>
  <c r="AQ144" i="1" s="1"/>
  <c r="AH21" i="1"/>
  <c r="AH143" i="1" s="1"/>
  <c r="AJ21" i="1"/>
  <c r="AJ108" i="1" s="1"/>
  <c r="AL23" i="1"/>
  <c r="AI24" i="1"/>
  <c r="AI80" i="1" s="1"/>
  <c r="AI21" i="1"/>
  <c r="AI128" i="1" s="1"/>
  <c r="AH24" i="1"/>
  <c r="AH105" i="1" s="1"/>
  <c r="O250" i="1"/>
  <c r="AH23" i="1"/>
  <c r="AH79" i="1" s="1"/>
  <c r="AK23" i="1"/>
  <c r="O230" i="1"/>
  <c r="S205" i="1"/>
  <c r="AM21" i="1"/>
  <c r="AM83" i="1" s="1"/>
  <c r="AM24" i="1"/>
  <c r="AM120" i="1" s="1"/>
  <c r="AM25" i="1"/>
  <c r="AM91" i="1" s="1"/>
  <c r="U255" i="1"/>
  <c r="AN21" i="1"/>
  <c r="AN123" i="1" s="1"/>
  <c r="AP23" i="1"/>
  <c r="AR25" i="1"/>
  <c r="AR131" i="1" s="1"/>
  <c r="AQ25" i="1"/>
  <c r="AQ101" i="1" s="1"/>
  <c r="AO24" i="1"/>
  <c r="AO80" i="1" s="1"/>
  <c r="AO23" i="1"/>
  <c r="AO22" i="1"/>
  <c r="AO119" i="1" s="1"/>
  <c r="AQ24" i="1"/>
  <c r="AQ90" i="1" s="1"/>
  <c r="AR22" i="1"/>
  <c r="N105" i="1"/>
  <c r="O105" i="1"/>
  <c r="AL135" i="1"/>
  <c r="AL140" i="1"/>
  <c r="AL130" i="1"/>
  <c r="AL150" i="1"/>
  <c r="AL115" i="1"/>
  <c r="AL95" i="1"/>
  <c r="AO148" i="1"/>
  <c r="AO118" i="1"/>
  <c r="AO108" i="1"/>
  <c r="AO98" i="1"/>
  <c r="AO88" i="1"/>
  <c r="AO138" i="1"/>
  <c r="AO123" i="1"/>
  <c r="AO113" i="1"/>
  <c r="AO103" i="1"/>
  <c r="AO93" i="1"/>
  <c r="AO143" i="1"/>
  <c r="AO133" i="1"/>
  <c r="AK136" i="1"/>
  <c r="AK126" i="1"/>
  <c r="AK131" i="1"/>
  <c r="AO125" i="1"/>
  <c r="AO135" i="1"/>
  <c r="AO110" i="1"/>
  <c r="AO105" i="1"/>
  <c r="AL141" i="1"/>
  <c r="AL126" i="1"/>
  <c r="AL146" i="1"/>
  <c r="AL151" i="1"/>
  <c r="AL136" i="1"/>
  <c r="AL131" i="1"/>
  <c r="AL111" i="1"/>
  <c r="AL91" i="1"/>
  <c r="AL101" i="1"/>
  <c r="AL116" i="1"/>
  <c r="AL96" i="1"/>
  <c r="AL121" i="1"/>
  <c r="AL106" i="1"/>
  <c r="AN135" i="1"/>
  <c r="AN110" i="1"/>
  <c r="AN120" i="1"/>
  <c r="AN100" i="1"/>
  <c r="AN90" i="1"/>
  <c r="AN130" i="1"/>
  <c r="AP111" i="1"/>
  <c r="AQ128" i="1"/>
  <c r="AP100" i="1"/>
  <c r="AH145" i="1"/>
  <c r="AH115" i="1"/>
  <c r="AH95" i="1"/>
  <c r="AP85" i="1"/>
  <c r="AJ120" i="1"/>
  <c r="AO111" i="1"/>
  <c r="AP90" i="1"/>
  <c r="AH100" i="1"/>
  <c r="AH120" i="1"/>
  <c r="AP145" i="1"/>
  <c r="AP150" i="1"/>
  <c r="AP130" i="1"/>
  <c r="AP120" i="1"/>
  <c r="AP135" i="1"/>
  <c r="AP140" i="1"/>
  <c r="AP125" i="1"/>
  <c r="AP115" i="1"/>
  <c r="AP105" i="1"/>
  <c r="AP95" i="1"/>
  <c r="AR118" i="1"/>
  <c r="AQ143" i="1"/>
  <c r="AN151" i="1"/>
  <c r="AN131" i="1"/>
  <c r="AN121" i="1"/>
  <c r="AN111" i="1"/>
  <c r="AN91" i="1"/>
  <c r="AH85" i="1"/>
  <c r="AJ106" i="1"/>
  <c r="AJ131" i="1"/>
  <c r="AL86" i="1"/>
  <c r="AO85" i="1"/>
  <c r="S135" i="1"/>
  <c r="U135" i="1"/>
  <c r="M135" i="1"/>
  <c r="N135" i="1"/>
  <c r="O135" i="1"/>
  <c r="K135" i="1"/>
  <c r="P135" i="1"/>
  <c r="K125" i="1"/>
  <c r="N125" i="1"/>
  <c r="O125" i="1"/>
  <c r="Q125" i="1"/>
  <c r="P125" i="1"/>
  <c r="R125" i="1"/>
  <c r="L125" i="1"/>
  <c r="T125" i="1"/>
  <c r="M125" i="1"/>
  <c r="R105" i="1"/>
  <c r="R230" i="1"/>
  <c r="R260" i="1"/>
  <c r="L220" i="1"/>
  <c r="AP86" i="1"/>
  <c r="T265" i="1"/>
  <c r="K270" i="1"/>
  <c r="U225" i="1"/>
  <c r="S240" i="1"/>
  <c r="Q270" i="1"/>
  <c r="L265" i="1"/>
  <c r="AR86" i="1"/>
  <c r="P205" i="1"/>
  <c r="U275" i="1"/>
  <c r="P225" i="1"/>
  <c r="K230" i="1"/>
  <c r="S225" i="1"/>
  <c r="T215" i="1"/>
  <c r="R205" i="1"/>
  <c r="S245" i="1"/>
  <c r="P250" i="1"/>
  <c r="P220" i="1"/>
  <c r="K225" i="1"/>
  <c r="T225" i="1"/>
  <c r="O240" i="1"/>
  <c r="R250" i="1"/>
  <c r="M255" i="1"/>
  <c r="L215" i="1"/>
  <c r="K220" i="1"/>
  <c r="T220" i="1"/>
  <c r="L235" i="1"/>
  <c r="P240" i="1"/>
  <c r="S250" i="1"/>
  <c r="K245" i="1"/>
  <c r="T255" i="1"/>
  <c r="P270" i="1"/>
  <c r="S235" i="1"/>
  <c r="K240" i="1"/>
  <c r="T240" i="1"/>
  <c r="K250" i="1"/>
  <c r="T250" i="1"/>
  <c r="R245" i="1"/>
  <c r="O235" i="1"/>
  <c r="L230" i="1"/>
  <c r="T235" i="1"/>
  <c r="L225" i="1"/>
  <c r="N230" i="1"/>
  <c r="L275" i="1"/>
  <c r="M275" i="1"/>
  <c r="R225" i="1"/>
  <c r="P230" i="1"/>
  <c r="L240" i="1"/>
  <c r="L250" i="1"/>
  <c r="T275" i="1"/>
  <c r="O220" i="1"/>
  <c r="N240" i="1"/>
  <c r="L255" i="1"/>
  <c r="O210" i="1"/>
  <c r="N115" i="1"/>
  <c r="L205" i="1"/>
  <c r="T205" i="1"/>
  <c r="K210" i="1"/>
  <c r="P210" i="1"/>
  <c r="N215" i="1"/>
  <c r="Q220" i="1"/>
  <c r="M225" i="1"/>
  <c r="Q230" i="1"/>
  <c r="M235" i="1"/>
  <c r="U235" i="1"/>
  <c r="Q240" i="1"/>
  <c r="M250" i="1"/>
  <c r="U250" i="1"/>
  <c r="L245" i="1"/>
  <c r="T245" i="1"/>
  <c r="N255" i="1"/>
  <c r="N265" i="1"/>
  <c r="R270" i="1"/>
  <c r="N275" i="1"/>
  <c r="M265" i="1"/>
  <c r="T80" i="1"/>
  <c r="O115" i="1"/>
  <c r="M205" i="1"/>
  <c r="U205" i="1"/>
  <c r="Q210" i="1"/>
  <c r="T130" i="1"/>
  <c r="O215" i="1"/>
  <c r="R220" i="1"/>
  <c r="N225" i="1"/>
  <c r="N235" i="1"/>
  <c r="R240" i="1"/>
  <c r="N250" i="1"/>
  <c r="M245" i="1"/>
  <c r="U245" i="1"/>
  <c r="O255" i="1"/>
  <c r="S260" i="1"/>
  <c r="O265" i="1"/>
  <c r="S270" i="1"/>
  <c r="O275" i="1"/>
  <c r="P260" i="1"/>
  <c r="L115" i="1"/>
  <c r="U215" i="1"/>
  <c r="O85" i="1"/>
  <c r="R115" i="1"/>
  <c r="N205" i="1"/>
  <c r="R210" i="1"/>
  <c r="T135" i="1"/>
  <c r="K215" i="1"/>
  <c r="P215" i="1"/>
  <c r="S220" i="1"/>
  <c r="O225" i="1"/>
  <c r="S230" i="1"/>
  <c r="N245" i="1"/>
  <c r="P255" i="1"/>
  <c r="L260" i="1"/>
  <c r="T260" i="1"/>
  <c r="K265" i="1"/>
  <c r="P265" i="1"/>
  <c r="L270" i="1"/>
  <c r="T270" i="1"/>
  <c r="K275" i="1"/>
  <c r="P275" i="1"/>
  <c r="P115" i="1"/>
  <c r="M215" i="1"/>
  <c r="U265" i="1"/>
  <c r="R90" i="1"/>
  <c r="S115" i="1"/>
  <c r="O205" i="1"/>
  <c r="S210" i="1"/>
  <c r="Q215" i="1"/>
  <c r="T230" i="1"/>
  <c r="K235" i="1"/>
  <c r="P235" i="1"/>
  <c r="O245" i="1"/>
  <c r="Q255" i="1"/>
  <c r="M260" i="1"/>
  <c r="U260" i="1"/>
  <c r="Q265" i="1"/>
  <c r="M270" i="1"/>
  <c r="U270" i="1"/>
  <c r="Q275" i="1"/>
  <c r="Q260" i="1"/>
  <c r="U95" i="1"/>
  <c r="T115" i="1"/>
  <c r="K205" i="1"/>
  <c r="L210" i="1"/>
  <c r="T210" i="1"/>
  <c r="P105" i="1"/>
  <c r="R215" i="1"/>
  <c r="M220" i="1"/>
  <c r="U220" i="1"/>
  <c r="Q225" i="1"/>
  <c r="M230" i="1"/>
  <c r="U230" i="1"/>
  <c r="Q235" i="1"/>
  <c r="M240" i="1"/>
  <c r="U240" i="1"/>
  <c r="Q250" i="1"/>
  <c r="P245" i="1"/>
  <c r="R255" i="1"/>
  <c r="N260" i="1"/>
  <c r="R265" i="1"/>
  <c r="N270" i="1"/>
  <c r="R275" i="1"/>
  <c r="N210" i="1"/>
  <c r="K260" i="1"/>
  <c r="P100" i="1"/>
  <c r="Q205" i="1"/>
  <c r="M210" i="1"/>
  <c r="U210" i="1"/>
  <c r="T110" i="1"/>
  <c r="S215" i="1"/>
  <c r="N220" i="1"/>
  <c r="R235" i="1"/>
  <c r="Q245" i="1"/>
  <c r="S255" i="1"/>
  <c r="O260" i="1"/>
  <c r="S265" i="1"/>
  <c r="O270" i="1"/>
  <c r="S275" i="1"/>
  <c r="K255" i="1"/>
  <c r="Q135" i="1"/>
  <c r="U130" i="1"/>
  <c r="S130" i="1"/>
  <c r="M120" i="1"/>
  <c r="U120" i="1"/>
  <c r="N120" i="1"/>
  <c r="O120" i="1"/>
  <c r="K120" i="1"/>
  <c r="P120" i="1"/>
  <c r="R120" i="1"/>
  <c r="S120" i="1"/>
  <c r="L120" i="1"/>
  <c r="Q115" i="1"/>
  <c r="M115" i="1"/>
  <c r="U115" i="1"/>
  <c r="K115" i="1"/>
  <c r="M110" i="1"/>
  <c r="U110" i="1"/>
  <c r="N110" i="1"/>
  <c r="K110" i="1"/>
  <c r="P110" i="1"/>
  <c r="Q110" i="1"/>
  <c r="R110" i="1"/>
  <c r="S110" i="1"/>
  <c r="L110" i="1"/>
  <c r="K105" i="1"/>
  <c r="Q105" i="1"/>
  <c r="T105" i="1"/>
  <c r="L105" i="1"/>
  <c r="M105" i="1"/>
  <c r="U105" i="1"/>
  <c r="N130" i="1"/>
  <c r="K130" i="1"/>
  <c r="O130" i="1"/>
  <c r="P130" i="1"/>
  <c r="Q130" i="1"/>
  <c r="R130" i="1"/>
  <c r="L130" i="1"/>
  <c r="N70" i="1"/>
  <c r="R135" i="1"/>
  <c r="L135" i="1"/>
  <c r="T120" i="1"/>
  <c r="S125" i="1"/>
  <c r="Q120" i="1"/>
  <c r="M130" i="1"/>
  <c r="U125" i="1"/>
  <c r="Q75" i="1"/>
  <c r="S105" i="1"/>
  <c r="O110" i="1"/>
  <c r="S65" i="1"/>
  <c r="Q65" i="1"/>
  <c r="O65" i="1"/>
  <c r="O70" i="1"/>
  <c r="R75" i="1"/>
  <c r="M80" i="1"/>
  <c r="U80" i="1"/>
  <c r="P85" i="1"/>
  <c r="S90" i="1"/>
  <c r="N95" i="1"/>
  <c r="Q100" i="1"/>
  <c r="P65" i="1"/>
  <c r="K70" i="1"/>
  <c r="P70" i="1"/>
  <c r="S75" i="1"/>
  <c r="N80" i="1"/>
  <c r="Q85" i="1"/>
  <c r="L90" i="1"/>
  <c r="T90" i="1"/>
  <c r="K95" i="1"/>
  <c r="O95" i="1"/>
  <c r="R100" i="1"/>
  <c r="Q70" i="1"/>
  <c r="L75" i="1"/>
  <c r="T75" i="1"/>
  <c r="K80" i="1"/>
  <c r="O80" i="1"/>
  <c r="R85" i="1"/>
  <c r="M90" i="1"/>
  <c r="U90" i="1"/>
  <c r="P95" i="1"/>
  <c r="S100" i="1"/>
  <c r="R65" i="1"/>
  <c r="R70" i="1"/>
  <c r="M75" i="1"/>
  <c r="U75" i="1"/>
  <c r="P80" i="1"/>
  <c r="S85" i="1"/>
  <c r="N90" i="1"/>
  <c r="Q95" i="1"/>
  <c r="L100" i="1"/>
  <c r="T100" i="1"/>
  <c r="S70" i="1"/>
  <c r="N75" i="1"/>
  <c r="Q80" i="1"/>
  <c r="L85" i="1"/>
  <c r="T85" i="1"/>
  <c r="K90" i="1"/>
  <c r="O90" i="1"/>
  <c r="R95" i="1"/>
  <c r="M100" i="1"/>
  <c r="U100" i="1"/>
  <c r="L65" i="1"/>
  <c r="T65" i="1"/>
  <c r="K65" i="1"/>
  <c r="L70" i="1"/>
  <c r="T70" i="1"/>
  <c r="K75" i="1"/>
  <c r="O75" i="1"/>
  <c r="R80" i="1"/>
  <c r="M85" i="1"/>
  <c r="U85" i="1"/>
  <c r="P90" i="1"/>
  <c r="S95" i="1"/>
  <c r="N100" i="1"/>
  <c r="M65" i="1"/>
  <c r="U65" i="1"/>
  <c r="M70" i="1"/>
  <c r="U70" i="1"/>
  <c r="P75" i="1"/>
  <c r="S80" i="1"/>
  <c r="N85" i="1"/>
  <c r="Q90" i="1"/>
  <c r="L95" i="1"/>
  <c r="T95" i="1"/>
  <c r="K100" i="1"/>
  <c r="O100" i="1"/>
  <c r="L80" i="1"/>
  <c r="K85" i="1"/>
  <c r="M95" i="1"/>
  <c r="N65" i="1"/>
  <c r="AQ153" i="9" l="1"/>
  <c r="AM153" i="9"/>
  <c r="AJ153" i="9"/>
  <c r="AL153" i="9"/>
  <c r="AM161" i="9"/>
  <c r="AP161" i="9"/>
  <c r="AO153" i="9"/>
  <c r="AI153" i="9"/>
  <c r="AS153" i="9"/>
  <c r="AR153" i="9"/>
  <c r="AN161" i="9"/>
  <c r="AI161" i="9"/>
  <c r="AH153" i="9"/>
  <c r="AN153" i="9"/>
  <c r="AK153" i="9"/>
  <c r="AK161" i="9"/>
  <c r="AI138" i="1"/>
  <c r="AI133" i="1"/>
  <c r="AI103" i="1"/>
  <c r="AN101" i="1"/>
  <c r="AR123" i="1"/>
  <c r="AO83" i="1"/>
  <c r="AL125" i="1"/>
  <c r="AJ114" i="1"/>
  <c r="AI123" i="1"/>
  <c r="AP106" i="1"/>
  <c r="AI93" i="1"/>
  <c r="AM151" i="1"/>
  <c r="AP131" i="1"/>
  <c r="AL105" i="1"/>
  <c r="AK118" i="1"/>
  <c r="AP93" i="1"/>
  <c r="AL145" i="1"/>
  <c r="AN146" i="1"/>
  <c r="AI125" i="1"/>
  <c r="AP113" i="1"/>
  <c r="AL90" i="1"/>
  <c r="AN116" i="1"/>
  <c r="AI90" i="1"/>
  <c r="AI118" i="1"/>
  <c r="AP133" i="1"/>
  <c r="AL100" i="1"/>
  <c r="AN141" i="1"/>
  <c r="AI108" i="1"/>
  <c r="AI98" i="1"/>
  <c r="AL110" i="1"/>
  <c r="AL85" i="1"/>
  <c r="AN86" i="1"/>
  <c r="AI88" i="1"/>
  <c r="AJ129" i="1"/>
  <c r="AM116" i="1"/>
  <c r="AQ88" i="1"/>
  <c r="AN125" i="1"/>
  <c r="AP103" i="1"/>
  <c r="AP128" i="1"/>
  <c r="AJ124" i="1"/>
  <c r="AJ79" i="1"/>
  <c r="AJ99" i="1"/>
  <c r="AL98" i="1"/>
  <c r="AQ93" i="1"/>
  <c r="AN126" i="1"/>
  <c r="AM131" i="1"/>
  <c r="AL103" i="1"/>
  <c r="AN140" i="1"/>
  <c r="AP123" i="1"/>
  <c r="AK91" i="1"/>
  <c r="AJ94" i="1"/>
  <c r="AJ139" i="1"/>
  <c r="AL79" i="1"/>
  <c r="AP78" i="1"/>
  <c r="AI86" i="1"/>
  <c r="AP83" i="1"/>
  <c r="AP148" i="1"/>
  <c r="AJ109" i="1"/>
  <c r="AN85" i="1"/>
  <c r="AN159" i="1" s="1"/>
  <c r="AQ118" i="1"/>
  <c r="AN150" i="1"/>
  <c r="AI106" i="1"/>
  <c r="AQ83" i="1"/>
  <c r="AN145" i="1"/>
  <c r="AP88" i="1"/>
  <c r="AI96" i="1"/>
  <c r="AJ119" i="1"/>
  <c r="AM146" i="1"/>
  <c r="AJ89" i="1"/>
  <c r="AJ84" i="1"/>
  <c r="AQ98" i="1"/>
  <c r="AH106" i="1"/>
  <c r="AN95" i="1"/>
  <c r="AM114" i="1"/>
  <c r="AP98" i="1"/>
  <c r="AI91" i="1"/>
  <c r="AJ134" i="1"/>
  <c r="AJ104" i="1"/>
  <c r="AN96" i="1"/>
  <c r="AM96" i="1"/>
  <c r="AN89" i="1"/>
  <c r="AN105" i="1"/>
  <c r="AP108" i="1"/>
  <c r="AI131" i="1"/>
  <c r="AJ149" i="1"/>
  <c r="AM89" i="1"/>
  <c r="AP143" i="1"/>
  <c r="AQ113" i="1"/>
  <c r="AN106" i="1"/>
  <c r="AM106" i="1"/>
  <c r="AI139" i="1"/>
  <c r="AP138" i="1"/>
  <c r="AI126" i="1"/>
  <c r="AJ96" i="1"/>
  <c r="AR128" i="1"/>
  <c r="AI114" i="1"/>
  <c r="AK111" i="1"/>
  <c r="AK141" i="1"/>
  <c r="AJ151" i="1"/>
  <c r="AJ86" i="1"/>
  <c r="AR146" i="1"/>
  <c r="AJ116" i="1"/>
  <c r="AL124" i="1"/>
  <c r="AK151" i="1"/>
  <c r="AR148" i="1"/>
  <c r="AO86" i="1"/>
  <c r="AR96" i="1"/>
  <c r="AJ141" i="1"/>
  <c r="AL89" i="1"/>
  <c r="AK146" i="1"/>
  <c r="AQ79" i="1"/>
  <c r="AK81" i="1"/>
  <c r="AK86" i="1"/>
  <c r="AJ91" i="1"/>
  <c r="AJ136" i="1"/>
  <c r="AR113" i="1"/>
  <c r="AK125" i="1"/>
  <c r="AK96" i="1"/>
  <c r="AJ111" i="1"/>
  <c r="AN108" i="1"/>
  <c r="AK150" i="1"/>
  <c r="AK121" i="1"/>
  <c r="AK106" i="1"/>
  <c r="AJ121" i="1"/>
  <c r="AN128" i="1"/>
  <c r="AR108" i="1"/>
  <c r="AR103" i="1"/>
  <c r="AK135" i="1"/>
  <c r="AK101" i="1"/>
  <c r="AL88" i="1"/>
  <c r="AI84" i="1"/>
  <c r="AM126" i="1"/>
  <c r="AR138" i="1"/>
  <c r="AH125" i="1"/>
  <c r="AR93" i="1"/>
  <c r="AI129" i="1"/>
  <c r="AL108" i="1"/>
  <c r="AL123" i="1"/>
  <c r="AM104" i="1"/>
  <c r="AM119" i="1"/>
  <c r="AH104" i="1"/>
  <c r="AM109" i="1"/>
  <c r="AL83" i="1"/>
  <c r="AM141" i="1"/>
  <c r="AR133" i="1"/>
  <c r="AQ78" i="1"/>
  <c r="AQ138" i="1"/>
  <c r="AH135" i="1"/>
  <c r="AH90" i="1"/>
  <c r="AI109" i="1"/>
  <c r="AL128" i="1"/>
  <c r="AL138" i="1"/>
  <c r="AM124" i="1"/>
  <c r="AM129" i="1"/>
  <c r="AQ104" i="1"/>
  <c r="AL113" i="1"/>
  <c r="AM134" i="1"/>
  <c r="AJ85" i="1"/>
  <c r="AR143" i="1"/>
  <c r="AM136" i="1"/>
  <c r="AN149" i="1"/>
  <c r="AR88" i="1"/>
  <c r="AO146" i="1"/>
  <c r="AH130" i="1"/>
  <c r="AM86" i="1"/>
  <c r="AI99" i="1"/>
  <c r="AL118" i="1"/>
  <c r="AL133" i="1"/>
  <c r="AM139" i="1"/>
  <c r="AR83" i="1"/>
  <c r="AM121" i="1"/>
  <c r="AQ123" i="1"/>
  <c r="AR98" i="1"/>
  <c r="AO101" i="1"/>
  <c r="AQ108" i="1"/>
  <c r="AH150" i="1"/>
  <c r="AQ133" i="1"/>
  <c r="AI104" i="1"/>
  <c r="AL148" i="1"/>
  <c r="AM149" i="1"/>
  <c r="AQ119" i="1"/>
  <c r="AL143" i="1"/>
  <c r="AM84" i="1"/>
  <c r="AM144" i="1"/>
  <c r="AM79" i="1"/>
  <c r="AQ149" i="1"/>
  <c r="AL93" i="1"/>
  <c r="AM94" i="1"/>
  <c r="AN124" i="1"/>
  <c r="AJ101" i="1"/>
  <c r="AJ126" i="1"/>
  <c r="AK145" i="1"/>
  <c r="AQ114" i="1"/>
  <c r="AI134" i="1"/>
  <c r="AO120" i="1"/>
  <c r="AI141" i="1"/>
  <c r="AQ86" i="1"/>
  <c r="AJ146" i="1"/>
  <c r="AN133" i="1"/>
  <c r="AN134" i="1"/>
  <c r="AO151" i="1"/>
  <c r="AI113" i="1"/>
  <c r="AP126" i="1"/>
  <c r="AQ129" i="1"/>
  <c r="AI119" i="1"/>
  <c r="AL84" i="1"/>
  <c r="AO95" i="1"/>
  <c r="AI116" i="1"/>
  <c r="AP79" i="1"/>
  <c r="AO100" i="1"/>
  <c r="AJ140" i="1"/>
  <c r="AJ145" i="1"/>
  <c r="AK98" i="1"/>
  <c r="AK148" i="1"/>
  <c r="AQ84" i="1"/>
  <c r="AN104" i="1"/>
  <c r="AR141" i="1"/>
  <c r="AO126" i="1"/>
  <c r="AO91" i="1"/>
  <c r="AJ90" i="1"/>
  <c r="AK108" i="1"/>
  <c r="AQ94" i="1"/>
  <c r="AI89" i="1"/>
  <c r="AI124" i="1"/>
  <c r="AL94" i="1"/>
  <c r="AR149" i="1"/>
  <c r="AR79" i="1"/>
  <c r="AK129" i="1"/>
  <c r="AO116" i="1"/>
  <c r="AN129" i="1"/>
  <c r="AO121" i="1"/>
  <c r="AH89" i="1"/>
  <c r="AK103" i="1"/>
  <c r="AQ99" i="1"/>
  <c r="AQ124" i="1"/>
  <c r="AI149" i="1"/>
  <c r="AL99" i="1"/>
  <c r="AO136" i="1"/>
  <c r="AK83" i="1"/>
  <c r="AR111" i="1"/>
  <c r="AJ115" i="1"/>
  <c r="AH149" i="1"/>
  <c r="AO131" i="1"/>
  <c r="AH94" i="1"/>
  <c r="AK123" i="1"/>
  <c r="AN99" i="1"/>
  <c r="AQ100" i="1"/>
  <c r="AQ89" i="1"/>
  <c r="AQ139" i="1"/>
  <c r="AI144" i="1"/>
  <c r="AL109" i="1"/>
  <c r="AO141" i="1"/>
  <c r="AR120" i="1"/>
  <c r="AR80" i="1"/>
  <c r="AN81" i="1"/>
  <c r="AK128" i="1"/>
  <c r="AJ135" i="1"/>
  <c r="AO96" i="1"/>
  <c r="AK138" i="1"/>
  <c r="AQ110" i="1"/>
  <c r="AQ109" i="1"/>
  <c r="AQ134" i="1"/>
  <c r="AI94" i="1"/>
  <c r="AL134" i="1"/>
  <c r="AL137" i="1" s="1"/>
  <c r="AL119" i="1"/>
  <c r="AJ125" i="1"/>
  <c r="AJ95" i="1"/>
  <c r="AJ150" i="1"/>
  <c r="AH114" i="1"/>
  <c r="AK133" i="1"/>
  <c r="AK78" i="1"/>
  <c r="AP101" i="1"/>
  <c r="AI146" i="1"/>
  <c r="AI136" i="1"/>
  <c r="AR151" i="1"/>
  <c r="AR81" i="1"/>
  <c r="AP146" i="1"/>
  <c r="AI101" i="1"/>
  <c r="AP151" i="1"/>
  <c r="AI111" i="1"/>
  <c r="AP121" i="1"/>
  <c r="AI151" i="1"/>
  <c r="AI121" i="1"/>
  <c r="AO106" i="1"/>
  <c r="AH101" i="1"/>
  <c r="AK100" i="1"/>
  <c r="AK130" i="1"/>
  <c r="AN84" i="1"/>
  <c r="AN114" i="1"/>
  <c r="AJ88" i="1"/>
  <c r="AJ100" i="1"/>
  <c r="AH99" i="1"/>
  <c r="AH124" i="1"/>
  <c r="AK143" i="1"/>
  <c r="AN94" i="1"/>
  <c r="AP96" i="1"/>
  <c r="AP97" i="1" s="1"/>
  <c r="AH91" i="1"/>
  <c r="AH136" i="1"/>
  <c r="AK120" i="1"/>
  <c r="AL104" i="1"/>
  <c r="AL129" i="1"/>
  <c r="AO115" i="1"/>
  <c r="AO150" i="1"/>
  <c r="AN109" i="1"/>
  <c r="AP149" i="1"/>
  <c r="AH141" i="1"/>
  <c r="AK85" i="1"/>
  <c r="AJ138" i="1"/>
  <c r="AN139" i="1"/>
  <c r="AI148" i="1"/>
  <c r="AN98" i="1"/>
  <c r="AJ110" i="1"/>
  <c r="AH109" i="1"/>
  <c r="AH139" i="1"/>
  <c r="AK93" i="1"/>
  <c r="AI83" i="1"/>
  <c r="AP91" i="1"/>
  <c r="AP116" i="1"/>
  <c r="AH111" i="1"/>
  <c r="AH121" i="1"/>
  <c r="AK140" i="1"/>
  <c r="AL114" i="1"/>
  <c r="AL149" i="1"/>
  <c r="AO90" i="1"/>
  <c r="AO145" i="1"/>
  <c r="AJ105" i="1"/>
  <c r="AN79" i="1"/>
  <c r="AH86" i="1"/>
  <c r="AH146" i="1"/>
  <c r="AL159" i="1"/>
  <c r="K29" i="4" s="1"/>
  <c r="AK94" i="1"/>
  <c r="AH119" i="1"/>
  <c r="AH134" i="1"/>
  <c r="AN144" i="1"/>
  <c r="AQ145" i="1"/>
  <c r="AH96" i="1"/>
  <c r="AH131" i="1"/>
  <c r="AK105" i="1"/>
  <c r="AO157" i="1"/>
  <c r="AH151" i="1"/>
  <c r="AH84" i="1"/>
  <c r="AK149" i="1"/>
  <c r="AQ85" i="1"/>
  <c r="AJ130" i="1"/>
  <c r="AH129" i="1"/>
  <c r="AK88" i="1"/>
  <c r="AQ135" i="1"/>
  <c r="AQ125" i="1"/>
  <c r="AP141" i="1"/>
  <c r="AP136" i="1"/>
  <c r="AH116" i="1"/>
  <c r="AK90" i="1"/>
  <c r="AK95" i="1"/>
  <c r="AL139" i="1"/>
  <c r="AO130" i="1"/>
  <c r="AO140" i="1"/>
  <c r="AP114" i="1"/>
  <c r="AP89" i="1"/>
  <c r="AH144" i="1"/>
  <c r="AH126" i="1"/>
  <c r="AK110" i="1"/>
  <c r="AK115" i="1"/>
  <c r="AL160" i="1"/>
  <c r="AK109" i="1"/>
  <c r="AK79" i="1"/>
  <c r="AQ126" i="1"/>
  <c r="AQ81" i="1"/>
  <c r="AM148" i="1"/>
  <c r="AM78" i="1"/>
  <c r="AJ133" i="1"/>
  <c r="AI140" i="1"/>
  <c r="AP104" i="1"/>
  <c r="AJ103" i="1"/>
  <c r="AQ111" i="1"/>
  <c r="AJ148" i="1"/>
  <c r="AJ98" i="1"/>
  <c r="AI85" i="1"/>
  <c r="AI100" i="1"/>
  <c r="AJ113" i="1"/>
  <c r="AJ117" i="1" s="1"/>
  <c r="AP99" i="1"/>
  <c r="AP124" i="1"/>
  <c r="AQ116" i="1"/>
  <c r="AQ136" i="1"/>
  <c r="AM113" i="1"/>
  <c r="AQ140" i="1"/>
  <c r="AQ80" i="1"/>
  <c r="AN118" i="1"/>
  <c r="AN122" i="1" s="1"/>
  <c r="AN78" i="1"/>
  <c r="AH118" i="1"/>
  <c r="AH78" i="1"/>
  <c r="AQ141" i="1"/>
  <c r="AP84" i="1"/>
  <c r="AI145" i="1"/>
  <c r="AI110" i="1"/>
  <c r="AP109" i="1"/>
  <c r="AP139" i="1"/>
  <c r="AQ148" i="1"/>
  <c r="AQ106" i="1"/>
  <c r="AM118" i="1"/>
  <c r="AO104" i="1"/>
  <c r="AO79" i="1"/>
  <c r="AO82" i="1" s="1"/>
  <c r="AP159" i="1"/>
  <c r="AQ96" i="1"/>
  <c r="AJ143" i="1"/>
  <c r="AJ78" i="1"/>
  <c r="AJ118" i="1"/>
  <c r="AI135" i="1"/>
  <c r="AI95" i="1"/>
  <c r="AI120" i="1"/>
  <c r="AP119" i="1"/>
  <c r="AP134" i="1"/>
  <c r="AQ151" i="1"/>
  <c r="AM143" i="1"/>
  <c r="AJ128" i="1"/>
  <c r="AI105" i="1"/>
  <c r="AI107" i="1" s="1"/>
  <c r="AI130" i="1"/>
  <c r="AP129" i="1"/>
  <c r="AQ146" i="1"/>
  <c r="AM123" i="1"/>
  <c r="AM101" i="1"/>
  <c r="AM81" i="1"/>
  <c r="AH110" i="1"/>
  <c r="AH80" i="1"/>
  <c r="AJ123" i="1"/>
  <c r="AI115" i="1"/>
  <c r="AI150" i="1"/>
  <c r="AJ93" i="1"/>
  <c r="AJ97" i="1" s="1"/>
  <c r="AP144" i="1"/>
  <c r="AH140" i="1"/>
  <c r="AM111" i="1"/>
  <c r="AQ91" i="1"/>
  <c r="AJ83" i="1"/>
  <c r="AM150" i="1"/>
  <c r="AM80" i="1"/>
  <c r="AI143" i="1"/>
  <c r="AI78" i="1"/>
  <c r="AR85" i="1"/>
  <c r="AR150" i="1"/>
  <c r="AR115" i="1"/>
  <c r="AR140" i="1"/>
  <c r="AR145" i="1"/>
  <c r="AR125" i="1"/>
  <c r="AR90" i="1"/>
  <c r="AR95" i="1"/>
  <c r="AR100" i="1"/>
  <c r="AR135" i="1"/>
  <c r="AR110" i="1"/>
  <c r="AR105" i="1"/>
  <c r="AR119" i="1"/>
  <c r="AR129" i="1"/>
  <c r="AR132" i="1" s="1"/>
  <c r="AR89" i="1"/>
  <c r="AR109" i="1"/>
  <c r="AR104" i="1"/>
  <c r="AR99" i="1"/>
  <c r="AR144" i="1"/>
  <c r="AR94" i="1"/>
  <c r="AR124" i="1"/>
  <c r="AR84" i="1"/>
  <c r="AR114" i="1"/>
  <c r="AR139" i="1"/>
  <c r="AQ121" i="1"/>
  <c r="AQ131" i="1"/>
  <c r="AR134" i="1"/>
  <c r="AH93" i="1"/>
  <c r="AH108" i="1"/>
  <c r="AH128" i="1"/>
  <c r="AH123" i="1"/>
  <c r="AH103" i="1"/>
  <c r="AH138" i="1"/>
  <c r="AH148" i="1"/>
  <c r="AH133" i="1"/>
  <c r="AH83" i="1"/>
  <c r="AH88" i="1"/>
  <c r="AH113" i="1"/>
  <c r="AH98" i="1"/>
  <c r="AK89" i="1"/>
  <c r="AK114" i="1"/>
  <c r="AK124" i="1"/>
  <c r="AK84" i="1"/>
  <c r="AK139" i="1"/>
  <c r="AK99" i="1"/>
  <c r="AK144" i="1"/>
  <c r="AK104" i="1"/>
  <c r="AK134" i="1"/>
  <c r="AK119" i="1"/>
  <c r="AM145" i="1"/>
  <c r="AM88" i="1"/>
  <c r="AM138" i="1"/>
  <c r="AM95" i="1"/>
  <c r="AM108" i="1"/>
  <c r="AM85" i="1"/>
  <c r="AM105" i="1"/>
  <c r="AM128" i="1"/>
  <c r="AM90" i="1"/>
  <c r="AM115" i="1"/>
  <c r="AM103" i="1"/>
  <c r="AM133" i="1"/>
  <c r="AM100" i="1"/>
  <c r="AM125" i="1"/>
  <c r="AM98" i="1"/>
  <c r="AM110" i="1"/>
  <c r="AM140" i="1"/>
  <c r="AM93" i="1"/>
  <c r="AM130" i="1"/>
  <c r="AM135" i="1"/>
  <c r="AO94" i="1"/>
  <c r="AO129" i="1"/>
  <c r="AR106" i="1"/>
  <c r="AN93" i="1"/>
  <c r="AN148" i="1"/>
  <c r="AN152" i="1" s="1"/>
  <c r="AO124" i="1"/>
  <c r="AQ95" i="1"/>
  <c r="AQ120" i="1"/>
  <c r="AO149" i="1"/>
  <c r="AR91" i="1"/>
  <c r="AR116" i="1"/>
  <c r="AN103" i="1"/>
  <c r="AN143" i="1"/>
  <c r="AO144" i="1"/>
  <c r="AO139" i="1"/>
  <c r="AQ105" i="1"/>
  <c r="AQ130" i="1"/>
  <c r="AO84" i="1"/>
  <c r="AO87" i="1" s="1"/>
  <c r="AR101" i="1"/>
  <c r="AR126" i="1"/>
  <c r="AN113" i="1"/>
  <c r="AN83" i="1"/>
  <c r="AO114" i="1"/>
  <c r="AN88" i="1"/>
  <c r="AQ115" i="1"/>
  <c r="AQ150" i="1"/>
  <c r="AO89" i="1"/>
  <c r="AO134" i="1"/>
  <c r="AR121" i="1"/>
  <c r="AR136" i="1"/>
  <c r="AN138" i="1"/>
  <c r="AO99" i="1"/>
  <c r="AO109" i="1"/>
  <c r="AO112" i="1" s="1"/>
  <c r="AL82" i="1"/>
  <c r="AL127" i="1"/>
  <c r="R276" i="1"/>
  <c r="S276" i="1"/>
  <c r="P276" i="1"/>
  <c r="Q276" i="1"/>
  <c r="M276" i="1"/>
  <c r="U276" i="1"/>
  <c r="N276" i="1"/>
  <c r="O276" i="1"/>
  <c r="T276" i="1"/>
  <c r="L276" i="1"/>
  <c r="K276" i="1"/>
  <c r="T136" i="1"/>
  <c r="Q136" i="1"/>
  <c r="M136" i="1"/>
  <c r="L136" i="1"/>
  <c r="P136" i="1"/>
  <c r="R136" i="1"/>
  <c r="S136" i="1"/>
  <c r="K136" i="1"/>
  <c r="N136" i="1"/>
  <c r="U136" i="1"/>
  <c r="O136" i="1"/>
  <c r="AN112" i="1" l="1"/>
  <c r="AQ82" i="1"/>
  <c r="AI127" i="1"/>
  <c r="AJ92" i="1"/>
  <c r="AI92" i="1"/>
  <c r="AL97" i="1"/>
  <c r="AP157" i="1"/>
  <c r="AJ158" i="1"/>
  <c r="I28" i="4" s="1"/>
  <c r="AP107" i="1"/>
  <c r="AP112" i="1"/>
  <c r="AJ112" i="1"/>
  <c r="AN117" i="1"/>
  <c r="AL117" i="1"/>
  <c r="AP147" i="1"/>
  <c r="AI132" i="1"/>
  <c r="AP87" i="1"/>
  <c r="AL147" i="1"/>
  <c r="AN92" i="1"/>
  <c r="AL102" i="1"/>
  <c r="AN127" i="1"/>
  <c r="AJ122" i="1"/>
  <c r="AK117" i="1"/>
  <c r="AP132" i="1"/>
  <c r="AJ82" i="1"/>
  <c r="AL152" i="1"/>
  <c r="AL107" i="1"/>
  <c r="AP82" i="1"/>
  <c r="AQ127" i="1"/>
  <c r="AN160" i="1"/>
  <c r="AL142" i="1"/>
  <c r="AI142" i="1"/>
  <c r="AL92" i="1"/>
  <c r="AH117" i="1"/>
  <c r="AP122" i="1"/>
  <c r="AH87" i="1"/>
  <c r="AK160" i="1"/>
  <c r="AP127" i="1"/>
  <c r="AN132" i="1"/>
  <c r="AI117" i="1"/>
  <c r="AI122" i="1"/>
  <c r="AO137" i="1"/>
  <c r="AQ92" i="1"/>
  <c r="AM122" i="1"/>
  <c r="AJ152" i="1"/>
  <c r="AK127" i="1"/>
  <c r="AH152" i="1"/>
  <c r="AJ132" i="1"/>
  <c r="AL112" i="1"/>
  <c r="AN102" i="1"/>
  <c r="AO122" i="1"/>
  <c r="AN137" i="1"/>
  <c r="AM158" i="1"/>
  <c r="L28" i="4" s="1"/>
  <c r="AL122" i="1"/>
  <c r="AL132" i="1"/>
  <c r="AL157" i="1"/>
  <c r="AR157" i="1"/>
  <c r="AJ160" i="1"/>
  <c r="AQ112" i="1"/>
  <c r="AL87" i="1"/>
  <c r="AJ147" i="1"/>
  <c r="AQ157" i="1"/>
  <c r="AM87" i="1"/>
  <c r="AJ137" i="1"/>
  <c r="AO142" i="1"/>
  <c r="AK137" i="1"/>
  <c r="AI97" i="1"/>
  <c r="AP102" i="1"/>
  <c r="AJ87" i="1"/>
  <c r="AO147" i="1"/>
  <c r="AH107" i="1"/>
  <c r="AO102" i="1"/>
  <c r="AI112" i="1"/>
  <c r="AN147" i="1"/>
  <c r="AK147" i="1"/>
  <c r="AJ159" i="1"/>
  <c r="I29" i="4" s="1"/>
  <c r="AO160" i="1"/>
  <c r="AQ102" i="1"/>
  <c r="AR152" i="1"/>
  <c r="AI137" i="1"/>
  <c r="AO107" i="1"/>
  <c r="AJ142" i="1"/>
  <c r="AK152" i="1"/>
  <c r="AQ158" i="1"/>
  <c r="AN87" i="1"/>
  <c r="AO127" i="1"/>
  <c r="AJ127" i="1"/>
  <c r="AK82" i="1"/>
  <c r="AI158" i="1"/>
  <c r="AR102" i="1"/>
  <c r="AK157" i="1"/>
  <c r="AO159" i="1"/>
  <c r="AP92" i="1"/>
  <c r="AN97" i="1"/>
  <c r="AK132" i="1"/>
  <c r="AN107" i="1"/>
  <c r="AH92" i="1"/>
  <c r="AQ137" i="1"/>
  <c r="AK97" i="1"/>
  <c r="AI87" i="1"/>
  <c r="AI160" i="1"/>
  <c r="AO132" i="1"/>
  <c r="AR87" i="1"/>
  <c r="AI147" i="1"/>
  <c r="AH127" i="1"/>
  <c r="AO97" i="1"/>
  <c r="AM127" i="1"/>
  <c r="AQ87" i="1"/>
  <c r="AO92" i="1"/>
  <c r="AQ152" i="1"/>
  <c r="AR117" i="1"/>
  <c r="AK102" i="1"/>
  <c r="AH147" i="1"/>
  <c r="AH132" i="1"/>
  <c r="AR97" i="1"/>
  <c r="AN158" i="1"/>
  <c r="AI102" i="1"/>
  <c r="AO152" i="1"/>
  <c r="AK112" i="1"/>
  <c r="AP142" i="1"/>
  <c r="AQ147" i="1"/>
  <c r="AP152" i="1"/>
  <c r="AN142" i="1"/>
  <c r="AO117" i="1"/>
  <c r="AP160" i="1"/>
  <c r="AI152" i="1"/>
  <c r="AM142" i="1"/>
  <c r="AH122" i="1"/>
  <c r="AK92" i="1"/>
  <c r="AL158" i="1"/>
  <c r="AK158" i="1"/>
  <c r="J28" i="4" s="1"/>
  <c r="AI157" i="1"/>
  <c r="AP117" i="1"/>
  <c r="AK159" i="1"/>
  <c r="J29" i="4" s="1"/>
  <c r="AH158" i="1"/>
  <c r="G28" i="4" s="1"/>
  <c r="AK142" i="1"/>
  <c r="AJ102" i="1"/>
  <c r="AH137" i="1"/>
  <c r="AM107" i="1"/>
  <c r="AR142" i="1"/>
  <c r="AM152" i="1"/>
  <c r="AM147" i="1"/>
  <c r="AH82" i="1"/>
  <c r="AM102" i="1"/>
  <c r="AM97" i="1"/>
  <c r="AJ107" i="1"/>
  <c r="AM117" i="1"/>
  <c r="AK107" i="1"/>
  <c r="AR159" i="1"/>
  <c r="AR112" i="1"/>
  <c r="AR127" i="1"/>
  <c r="AR107" i="1"/>
  <c r="AH160" i="1"/>
  <c r="G30" i="4" s="1"/>
  <c r="AQ132" i="1"/>
  <c r="AH97" i="1"/>
  <c r="AP137" i="1"/>
  <c r="AM82" i="1"/>
  <c r="AQ117" i="1"/>
  <c r="AQ107" i="1"/>
  <c r="AQ122" i="1"/>
  <c r="AH112" i="1"/>
  <c r="AH142" i="1"/>
  <c r="AQ142" i="1"/>
  <c r="AI159" i="1"/>
  <c r="AK122" i="1"/>
  <c r="AH102" i="1"/>
  <c r="AP158" i="1"/>
  <c r="AN157" i="1"/>
  <c r="AI82" i="1"/>
  <c r="AM157" i="1"/>
  <c r="AK87" i="1"/>
  <c r="AM159" i="1"/>
  <c r="L29" i="4" s="1"/>
  <c r="AH159" i="1"/>
  <c r="G29" i="4" s="1"/>
  <c r="AO158" i="1"/>
  <c r="AQ159" i="1"/>
  <c r="AQ160" i="1"/>
  <c r="AM160" i="1"/>
  <c r="AJ157" i="1"/>
  <c r="AN82" i="1"/>
  <c r="AR160" i="1"/>
  <c r="AR147" i="1"/>
  <c r="AR82" i="1"/>
  <c r="AR137" i="1"/>
  <c r="AR122" i="1"/>
  <c r="AR158" i="1"/>
  <c r="AQ97" i="1"/>
  <c r="AR92" i="1"/>
  <c r="AH157" i="1"/>
  <c r="G27" i="4" s="1"/>
  <c r="AM92" i="1"/>
  <c r="AM137" i="1"/>
  <c r="AM112" i="1"/>
  <c r="AM132" i="1"/>
  <c r="J31" i="4" l="1"/>
  <c r="I31" i="4"/>
  <c r="AL161" i="1"/>
  <c r="K28" i="4"/>
  <c r="K31" i="4" s="1"/>
  <c r="M36" i="4"/>
  <c r="M35" i="4"/>
  <c r="M34" i="4"/>
  <c r="H31" i="4"/>
  <c r="G31" i="4"/>
  <c r="M33" i="4"/>
  <c r="L31" i="4"/>
  <c r="AL153" i="1"/>
  <c r="AJ161" i="1"/>
  <c r="AN153" i="1"/>
  <c r="AO161" i="1"/>
  <c r="AO153" i="1"/>
  <c r="AP153" i="1"/>
  <c r="AI153" i="1"/>
  <c r="AN161" i="1"/>
  <c r="AP161" i="1"/>
  <c r="AI161" i="1"/>
  <c r="AH153" i="1"/>
  <c r="AQ161" i="1"/>
  <c r="AJ153" i="1"/>
  <c r="AM153" i="1"/>
  <c r="AK153" i="1"/>
  <c r="AK161" i="1"/>
  <c r="AH161" i="1"/>
  <c r="AQ153" i="1"/>
  <c r="AM161" i="1"/>
  <c r="AR161" i="1"/>
  <c r="AR153" i="1"/>
  <c r="M37" i="4" l="1"/>
  <c r="E110" i="4" s="1"/>
  <c r="O1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元長 貴司</author>
  </authors>
  <commentList>
    <comment ref="O110" authorId="0" shapeId="0" xr:uid="{EC213428-2144-4BA3-88B1-47E3F2056CEC}">
      <text>
        <r>
          <rPr>
            <b/>
            <sz val="9"/>
            <color indexed="81"/>
            <rFont val="MS P ゴシック"/>
            <family val="3"/>
            <charset val="128"/>
          </rPr>
          <t>千円未満は切り捨てです。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元長 貴司</author>
  </authors>
  <commentList>
    <comment ref="C5" authorId="0" shapeId="0" xr:uid="{D9240350-61D8-4040-B618-C17B8B2A5BE3}">
      <text>
        <r>
          <rPr>
            <b/>
            <sz val="9"/>
            <color indexed="81"/>
            <rFont val="MS P ゴシック"/>
            <family val="3"/>
            <charset val="128"/>
          </rPr>
          <t>☆「基本料金単価」の令和６年度の非かんがい期も入力不要ですが、　「託送料」を「３．令和６年度　電気料金」の基本料金の欄に式を無視して手入力してください。</t>
        </r>
      </text>
    </comment>
    <comment ref="C13" authorId="0" shapeId="0" xr:uid="{82DCA438-788E-4FAF-B8A4-F74E354BCAE6}">
      <text>
        <r>
          <rPr>
            <b/>
            <sz val="9"/>
            <color indexed="81"/>
            <rFont val="MS P ゴシック"/>
            <family val="3"/>
            <charset val="128"/>
          </rPr>
          <t>(例）○○揚水機場</t>
        </r>
      </text>
    </comment>
    <comment ref="C16" authorId="0" shapeId="0" xr:uid="{D87A3DB2-4699-4241-870B-9BEC1F612549}">
      <text>
        <r>
          <rPr>
            <b/>
            <sz val="9"/>
            <color indexed="81"/>
            <rFont val="MS P ゴシック"/>
            <family val="3"/>
            <charset val="128"/>
          </rPr>
          <t>(例）○○揚水機場</t>
        </r>
      </text>
    </comment>
    <comment ref="C19" authorId="0" shapeId="0" xr:uid="{37BF5661-64AA-4CEB-98E4-A6BE17876FA0}">
      <text>
        <r>
          <rPr>
            <b/>
            <sz val="9"/>
            <color indexed="81"/>
            <rFont val="MS P ゴシック"/>
            <family val="3"/>
            <charset val="128"/>
          </rPr>
          <t>(例）○○揚水機場</t>
        </r>
      </text>
    </comment>
    <comment ref="C22" authorId="0" shapeId="0" xr:uid="{B15CBDF7-6814-48D6-8C09-465776A0C81B}">
      <text>
        <r>
          <rPr>
            <b/>
            <sz val="9"/>
            <color indexed="81"/>
            <rFont val="MS P ゴシック"/>
            <family val="3"/>
            <charset val="128"/>
          </rPr>
          <t>(例）○○揚水機場</t>
        </r>
      </text>
    </comment>
    <comment ref="C25" authorId="0" shapeId="0" xr:uid="{7FA9E444-DEA1-48C2-B510-3C93440DD242}">
      <text>
        <r>
          <rPr>
            <b/>
            <sz val="9"/>
            <color indexed="81"/>
            <rFont val="MS P ゴシック"/>
            <family val="3"/>
            <charset val="128"/>
          </rPr>
          <t>(例）○○揚水機場</t>
        </r>
      </text>
    </comment>
    <comment ref="C28" authorId="0" shapeId="0" xr:uid="{4CEDB450-EAB9-46BB-B695-2825033F759A}">
      <text>
        <r>
          <rPr>
            <b/>
            <sz val="9"/>
            <color indexed="81"/>
            <rFont val="MS P ゴシック"/>
            <family val="3"/>
            <charset val="128"/>
          </rPr>
          <t>(例）○○揚水機場</t>
        </r>
      </text>
    </comment>
    <comment ref="C31" authorId="0" shapeId="0" xr:uid="{C19C1555-3FC4-40F9-BD6D-D35EF46B372F}">
      <text>
        <r>
          <rPr>
            <b/>
            <sz val="9"/>
            <color indexed="81"/>
            <rFont val="MS P ゴシック"/>
            <family val="3"/>
            <charset val="128"/>
          </rPr>
          <t>(例）○○揚水機場</t>
        </r>
      </text>
    </comment>
    <comment ref="C34" authorId="0" shapeId="0" xr:uid="{A37FA446-319C-4835-851D-48403303064F}">
      <text>
        <r>
          <rPr>
            <b/>
            <sz val="9"/>
            <color indexed="81"/>
            <rFont val="MS P ゴシック"/>
            <family val="3"/>
            <charset val="128"/>
          </rPr>
          <t>(例）○○揚水機場</t>
        </r>
      </text>
    </comment>
    <comment ref="C37" authorId="0" shapeId="0" xr:uid="{A6878BB9-7E65-424B-9865-67026DFE19FC}">
      <text>
        <r>
          <rPr>
            <b/>
            <sz val="9"/>
            <color indexed="81"/>
            <rFont val="MS P ゴシック"/>
            <family val="3"/>
            <charset val="128"/>
          </rPr>
          <t>(例）○○揚水機場</t>
        </r>
      </text>
    </comment>
    <comment ref="C40" authorId="0" shapeId="0" xr:uid="{A3E72B0B-EDD2-44F7-8F6E-340EF9F165CC}">
      <text>
        <r>
          <rPr>
            <b/>
            <sz val="9"/>
            <color indexed="81"/>
            <rFont val="MS P ゴシック"/>
            <family val="3"/>
            <charset val="128"/>
          </rPr>
          <t>(例）○○揚水機場</t>
        </r>
      </text>
    </comment>
    <comment ref="C43" authorId="0" shapeId="0" xr:uid="{6F165226-B318-4032-89AF-B5A8A378EA25}">
      <text>
        <r>
          <rPr>
            <b/>
            <sz val="9"/>
            <color indexed="81"/>
            <rFont val="MS P ゴシック"/>
            <family val="3"/>
            <charset val="128"/>
          </rPr>
          <t>(例）○○揚水機場</t>
        </r>
      </text>
    </comment>
    <comment ref="C46" authorId="0" shapeId="0" xr:uid="{60DE537D-E7A5-4056-9690-93E3C3F40A66}">
      <text>
        <r>
          <rPr>
            <b/>
            <sz val="9"/>
            <color indexed="81"/>
            <rFont val="MS P ゴシック"/>
            <family val="3"/>
            <charset val="128"/>
          </rPr>
          <t>(例）○○揚水機場</t>
        </r>
      </text>
    </comment>
    <comment ref="C49" authorId="0" shapeId="0" xr:uid="{35F92694-4B6B-4D09-9994-20E38E04A6EF}">
      <text>
        <r>
          <rPr>
            <b/>
            <sz val="9"/>
            <color indexed="81"/>
            <rFont val="MS P ゴシック"/>
            <family val="3"/>
            <charset val="128"/>
          </rPr>
          <t>(例）○○揚水機場</t>
        </r>
      </text>
    </comment>
    <comment ref="C52" authorId="0" shapeId="0" xr:uid="{7660234A-D02C-4239-AB65-DF68A02915C2}">
      <text>
        <r>
          <rPr>
            <b/>
            <sz val="9"/>
            <color indexed="81"/>
            <rFont val="MS P ゴシック"/>
            <family val="3"/>
            <charset val="128"/>
          </rPr>
          <t>(例）○○揚水機場</t>
        </r>
      </text>
    </comment>
    <comment ref="C55" authorId="0" shapeId="0" xr:uid="{8BD885D4-CB61-48DC-8463-758D3B3B8CD0}">
      <text>
        <r>
          <rPr>
            <b/>
            <sz val="9"/>
            <color indexed="81"/>
            <rFont val="MS P ゴシック"/>
            <family val="3"/>
            <charset val="128"/>
          </rPr>
          <t>(例）○○揚水機場</t>
        </r>
      </text>
    </comment>
    <comment ref="C145" authorId="0" shapeId="0" xr:uid="{078B9458-CFC4-4AA6-BCA4-D1D7C0F478CB}">
      <text>
        <r>
          <rPr>
            <b/>
            <sz val="9"/>
            <color indexed="81"/>
            <rFont val="MS P ゴシック"/>
            <family val="3"/>
            <charset val="128"/>
          </rPr>
          <t>☆「基本料金単価」の令和７年度の非かんがい期も入力不要ですが、　「託送料」を「６．令和７年度　電気料金」の基本料金の欄に式を無視して手入力してください。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元長 貴司</author>
  </authors>
  <commentList>
    <comment ref="C5" authorId="0" shapeId="0" xr:uid="{7AF4CD26-B1FC-4A73-BC5F-3F318861ECDA}">
      <text>
        <r>
          <rPr>
            <b/>
            <sz val="9"/>
            <color indexed="81"/>
            <rFont val="MS P ゴシック"/>
            <family val="3"/>
            <charset val="128"/>
          </rPr>
          <t>☆「基本料金単価」の令和６年度の非かんがい期も入力不要ですが、　「託送料」を「３．令和６
年度　電気料金」の基本料金の欄に式を無視して手入力してください。</t>
        </r>
      </text>
    </comment>
    <comment ref="C13" authorId="0" shapeId="0" xr:uid="{643B632F-E8EF-446C-AAF2-D3F51C08B283}">
      <text>
        <r>
          <rPr>
            <b/>
            <sz val="9"/>
            <color indexed="81"/>
            <rFont val="MS P ゴシック"/>
            <family val="3"/>
            <charset val="128"/>
          </rPr>
          <t>(例）○○揚水機場</t>
        </r>
      </text>
    </comment>
    <comment ref="C16" authorId="0" shapeId="0" xr:uid="{40F4953B-E496-4DED-A421-BF997BF14256}">
      <text>
        <r>
          <rPr>
            <b/>
            <sz val="9"/>
            <color indexed="81"/>
            <rFont val="MS P ゴシック"/>
            <family val="3"/>
            <charset val="128"/>
          </rPr>
          <t>(例）○○揚水機場</t>
        </r>
      </text>
    </comment>
    <comment ref="C19" authorId="0" shapeId="0" xr:uid="{C72355E5-8EE7-4368-88C4-96BF85A87334}">
      <text>
        <r>
          <rPr>
            <b/>
            <sz val="9"/>
            <color indexed="81"/>
            <rFont val="MS P ゴシック"/>
            <family val="3"/>
            <charset val="128"/>
          </rPr>
          <t>(例）○○揚水機場</t>
        </r>
      </text>
    </comment>
    <comment ref="C22" authorId="0" shapeId="0" xr:uid="{1303F21F-F19A-4FFB-9BEB-DD69910A2D53}">
      <text>
        <r>
          <rPr>
            <b/>
            <sz val="9"/>
            <color indexed="81"/>
            <rFont val="MS P ゴシック"/>
            <family val="3"/>
            <charset val="128"/>
          </rPr>
          <t>(例）○○揚水機場</t>
        </r>
      </text>
    </comment>
    <comment ref="C25" authorId="0" shapeId="0" xr:uid="{BAD21DCC-FD7E-4159-9187-289F85C58B1D}">
      <text>
        <r>
          <rPr>
            <b/>
            <sz val="9"/>
            <color indexed="81"/>
            <rFont val="MS P ゴシック"/>
            <family val="3"/>
            <charset val="128"/>
          </rPr>
          <t>(例）○○揚水機場</t>
        </r>
      </text>
    </comment>
    <comment ref="C28" authorId="0" shapeId="0" xr:uid="{930BB818-366D-4A3A-860F-9C71CB789BC1}">
      <text>
        <r>
          <rPr>
            <b/>
            <sz val="9"/>
            <color indexed="81"/>
            <rFont val="MS P ゴシック"/>
            <family val="3"/>
            <charset val="128"/>
          </rPr>
          <t>(例）○○揚水機場</t>
        </r>
      </text>
    </comment>
    <comment ref="C31" authorId="0" shapeId="0" xr:uid="{1005F5F2-A48A-4907-9A69-71E390B48346}">
      <text>
        <r>
          <rPr>
            <b/>
            <sz val="9"/>
            <color indexed="81"/>
            <rFont val="MS P ゴシック"/>
            <family val="3"/>
            <charset val="128"/>
          </rPr>
          <t>(例）○○揚水機場</t>
        </r>
      </text>
    </comment>
    <comment ref="C34" authorId="0" shapeId="0" xr:uid="{09DA9249-F8A0-44D0-BF06-1B9D9F57B5D4}">
      <text>
        <r>
          <rPr>
            <b/>
            <sz val="9"/>
            <color indexed="81"/>
            <rFont val="MS P ゴシック"/>
            <family val="3"/>
            <charset val="128"/>
          </rPr>
          <t>(例）○○揚水機場</t>
        </r>
      </text>
    </comment>
    <comment ref="C37" authorId="0" shapeId="0" xr:uid="{A0C3AC0A-3401-43FD-AC5B-09EA4D2D9B31}">
      <text>
        <r>
          <rPr>
            <b/>
            <sz val="9"/>
            <color indexed="81"/>
            <rFont val="MS P ゴシック"/>
            <family val="3"/>
            <charset val="128"/>
          </rPr>
          <t>(例）○○揚水機場</t>
        </r>
      </text>
    </comment>
    <comment ref="C40" authorId="0" shapeId="0" xr:uid="{E4A5E203-9861-4DDB-AE72-060426583FD5}">
      <text>
        <r>
          <rPr>
            <b/>
            <sz val="9"/>
            <color indexed="81"/>
            <rFont val="MS P ゴシック"/>
            <family val="3"/>
            <charset val="128"/>
          </rPr>
          <t>(例）○○揚水機場</t>
        </r>
      </text>
    </comment>
    <comment ref="C43" authorId="0" shapeId="0" xr:uid="{9A296101-175F-4EBF-9DF1-45221C0ED6D6}">
      <text>
        <r>
          <rPr>
            <b/>
            <sz val="9"/>
            <color indexed="81"/>
            <rFont val="MS P ゴシック"/>
            <family val="3"/>
            <charset val="128"/>
          </rPr>
          <t>(例）○○揚水機場</t>
        </r>
      </text>
    </comment>
    <comment ref="C46" authorId="0" shapeId="0" xr:uid="{876B34A2-DE41-4188-B52F-2360D6F0A7C2}">
      <text>
        <r>
          <rPr>
            <b/>
            <sz val="9"/>
            <color indexed="81"/>
            <rFont val="MS P ゴシック"/>
            <family val="3"/>
            <charset val="128"/>
          </rPr>
          <t>(例）○○揚水機場</t>
        </r>
      </text>
    </comment>
    <comment ref="C49" authorId="0" shapeId="0" xr:uid="{EDCC1ACE-AF50-448F-9D31-23367AC67342}">
      <text>
        <r>
          <rPr>
            <b/>
            <sz val="9"/>
            <color indexed="81"/>
            <rFont val="MS P ゴシック"/>
            <family val="3"/>
            <charset val="128"/>
          </rPr>
          <t>(例）○○揚水機場</t>
        </r>
      </text>
    </comment>
    <comment ref="C52" authorId="0" shapeId="0" xr:uid="{F705BDC4-3401-433C-9464-5C3A47E01179}">
      <text>
        <r>
          <rPr>
            <b/>
            <sz val="9"/>
            <color indexed="81"/>
            <rFont val="MS P ゴシック"/>
            <family val="3"/>
            <charset val="128"/>
          </rPr>
          <t>(例）○○揚水機場</t>
        </r>
      </text>
    </comment>
    <comment ref="C55" authorId="0" shapeId="0" xr:uid="{4C71C4F0-FDA0-4A66-AEC1-049CF8BBF715}">
      <text>
        <r>
          <rPr>
            <b/>
            <sz val="9"/>
            <color indexed="81"/>
            <rFont val="MS P ゴシック"/>
            <family val="3"/>
            <charset val="128"/>
          </rPr>
          <t>(例）○○揚水機場</t>
        </r>
      </text>
    </comment>
    <comment ref="C145" authorId="0" shapeId="0" xr:uid="{A4ADEEFB-C47C-4202-ABE5-C3F63146842F}">
      <text>
        <r>
          <rPr>
            <b/>
            <sz val="9"/>
            <color indexed="81"/>
            <rFont val="MS P ゴシック"/>
            <family val="3"/>
            <charset val="128"/>
          </rPr>
          <t>☆「基本料金単価」の令和７年度の非かんがい期も入力不要ですが、　「託送料」を「６．令和７年度　電気料金」の基本料金の欄に式を無視して手入力してください。</t>
        </r>
      </text>
    </comment>
  </commentList>
</comments>
</file>

<file path=xl/sharedStrings.xml><?xml version="1.0" encoding="utf-8"?>
<sst xmlns="http://schemas.openxmlformats.org/spreadsheetml/2006/main" count="1835" uniqueCount="120">
  <si>
    <t>4月</t>
    <rPh sb="1" eb="2">
      <t>ガツ</t>
    </rPh>
    <phoneticPr fontId="1"/>
  </si>
  <si>
    <t>5月</t>
  </si>
  <si>
    <t>6月</t>
  </si>
  <si>
    <t>7月</t>
  </si>
  <si>
    <t>8月</t>
  </si>
  <si>
    <t>9月</t>
  </si>
  <si>
    <t>10月</t>
  </si>
  <si>
    <t>11月</t>
  </si>
  <si>
    <t>12月</t>
  </si>
  <si>
    <t>1月</t>
  </si>
  <si>
    <t>2月</t>
  </si>
  <si>
    <t>合計</t>
    <rPh sb="0" eb="2">
      <t>ゴウケイ</t>
    </rPh>
    <phoneticPr fontId="1"/>
  </si>
  <si>
    <t>項　目</t>
    <rPh sb="0" eb="1">
      <t>コウ</t>
    </rPh>
    <rPh sb="2" eb="3">
      <t>メ</t>
    </rPh>
    <phoneticPr fontId="1"/>
  </si>
  <si>
    <t>（Kw）</t>
    <phoneticPr fontId="1"/>
  </si>
  <si>
    <t>基本料金単価</t>
    <phoneticPr fontId="1"/>
  </si>
  <si>
    <t>（円／kw）</t>
    <phoneticPr fontId="1"/>
  </si>
  <si>
    <t>再エネ賦課金単価</t>
    <phoneticPr fontId="1"/>
  </si>
  <si>
    <t>（円／kwh）</t>
    <phoneticPr fontId="1"/>
  </si>
  <si>
    <t>施設名</t>
    <rPh sb="0" eb="3">
      <t>シセツメイ</t>
    </rPh>
    <phoneticPr fontId="1"/>
  </si>
  <si>
    <t>基本料金契約電力</t>
    <phoneticPr fontId="1"/>
  </si>
  <si>
    <t>基本料金</t>
    <phoneticPr fontId="1"/>
  </si>
  <si>
    <t>再エネ賦課金</t>
    <phoneticPr fontId="1"/>
  </si>
  <si>
    <t>計</t>
    <rPh sb="0" eb="1">
      <t>ケイ</t>
    </rPh>
    <phoneticPr fontId="1"/>
  </si>
  <si>
    <t>－</t>
    <phoneticPr fontId="1"/>
  </si>
  <si>
    <t>○入力表（高圧施設用）</t>
    <rPh sb="1" eb="3">
      <t>ニュウリョク</t>
    </rPh>
    <rPh sb="3" eb="4">
      <t>ヒョウ</t>
    </rPh>
    <rPh sb="5" eb="7">
      <t>コウアツ</t>
    </rPh>
    <rPh sb="7" eb="9">
      <t>シセツ</t>
    </rPh>
    <rPh sb="9" eb="10">
      <t>ヨウ</t>
    </rPh>
    <phoneticPr fontId="1"/>
  </si>
  <si>
    <t>高圧施設に係る電気料金高騰分</t>
    <rPh sb="0" eb="2">
      <t>コウアツ</t>
    </rPh>
    <rPh sb="2" eb="4">
      <t>シセツ</t>
    </rPh>
    <rPh sb="5" eb="6">
      <t>カカ</t>
    </rPh>
    <rPh sb="7" eb="9">
      <t>デンキ</t>
    </rPh>
    <rPh sb="9" eb="11">
      <t>リョウキン</t>
    </rPh>
    <rPh sb="11" eb="14">
      <t>コウトウブン</t>
    </rPh>
    <phoneticPr fontId="1"/>
  </si>
  <si>
    <t>１．</t>
    <phoneticPr fontId="1"/>
  </si>
  <si>
    <t>（１）</t>
    <phoneticPr fontId="1"/>
  </si>
  <si>
    <t>（２）</t>
    <phoneticPr fontId="1"/>
  </si>
  <si>
    <t>基本料金単価</t>
  </si>
  <si>
    <t>再エネ賦課金単価</t>
  </si>
  <si>
    <t>（円／kw）</t>
  </si>
  <si>
    <t>（円／kwh）</t>
  </si>
  <si>
    <t>項　　目</t>
    <rPh sb="0" eb="1">
      <t>コウ</t>
    </rPh>
    <rPh sb="3" eb="4">
      <t>メ</t>
    </rPh>
    <phoneticPr fontId="1"/>
  </si>
  <si>
    <t>基本料金契約電力</t>
  </si>
  <si>
    <t>（Kw）</t>
  </si>
  <si>
    <t>使用電力量</t>
  </si>
  <si>
    <t>（Kwh）</t>
  </si>
  <si>
    <t>項　　　目</t>
    <rPh sb="0" eb="1">
      <t>コウ</t>
    </rPh>
    <rPh sb="4" eb="5">
      <t>メ</t>
    </rPh>
    <phoneticPr fontId="1"/>
  </si>
  <si>
    <t>（３）</t>
    <phoneticPr fontId="1"/>
  </si>
  <si>
    <t>補助対象経費：（１）×（２）</t>
    <rPh sb="0" eb="2">
      <t>ホジョ</t>
    </rPh>
    <rPh sb="2" eb="4">
      <t>タイショウ</t>
    </rPh>
    <rPh sb="4" eb="6">
      <t>ケイヒ</t>
    </rPh>
    <phoneticPr fontId="1"/>
  </si>
  <si>
    <t>２</t>
    <phoneticPr fontId="1"/>
  </si>
  <si>
    <t>特別高圧施設に係る電気料金高騰分</t>
    <rPh sb="0" eb="2">
      <t>トクベツ</t>
    </rPh>
    <rPh sb="2" eb="4">
      <t>コウアツ</t>
    </rPh>
    <rPh sb="4" eb="6">
      <t>シセツ</t>
    </rPh>
    <rPh sb="7" eb="8">
      <t>カカ</t>
    </rPh>
    <rPh sb="9" eb="11">
      <t>デンキ</t>
    </rPh>
    <rPh sb="11" eb="13">
      <t>リョウキン</t>
    </rPh>
    <rPh sb="13" eb="16">
      <t>コウトウブン</t>
    </rPh>
    <phoneticPr fontId="1"/>
  </si>
  <si>
    <t>３</t>
    <phoneticPr fontId="1"/>
  </si>
  <si>
    <t>低圧施設用（農事用電力Ａ）に係る電気料高騰分</t>
    <rPh sb="14" eb="15">
      <t>カカ</t>
    </rPh>
    <rPh sb="16" eb="19">
      <t>デンキリョウ</t>
    </rPh>
    <rPh sb="19" eb="22">
      <t>コウトウブン</t>
    </rPh>
    <phoneticPr fontId="1"/>
  </si>
  <si>
    <t>（</t>
    <phoneticPr fontId="1"/>
  </si>
  <si>
    <t>１／２</t>
    <phoneticPr fontId="1"/>
  </si>
  <si>
    <t>＝</t>
    <phoneticPr fontId="1"/>
  </si>
  <si>
    <t>×</t>
    <phoneticPr fontId="1"/>
  </si>
  <si>
    <t>補助金額＝</t>
    <rPh sb="0" eb="3">
      <t>ホジョキン</t>
    </rPh>
    <rPh sb="3" eb="4">
      <t>ガク</t>
    </rPh>
    <phoneticPr fontId="1"/>
  </si>
  <si>
    <t>円）　</t>
    <rPh sb="0" eb="1">
      <t>エン</t>
    </rPh>
    <phoneticPr fontId="1"/>
  </si>
  <si>
    <t>（補助対象経費【高圧施設・特別高圧施設・低圧施設の合計】－別途受領補助金等）×　　　１／２</t>
    <rPh sb="1" eb="3">
      <t>ホジョ</t>
    </rPh>
    <rPh sb="3" eb="5">
      <t>タイショウ</t>
    </rPh>
    <rPh sb="5" eb="7">
      <t>ケイヒ</t>
    </rPh>
    <rPh sb="8" eb="10">
      <t>コウアツ</t>
    </rPh>
    <rPh sb="10" eb="12">
      <t>シセツ</t>
    </rPh>
    <rPh sb="13" eb="15">
      <t>トクベツ</t>
    </rPh>
    <rPh sb="15" eb="17">
      <t>コウアツ</t>
    </rPh>
    <rPh sb="17" eb="19">
      <t>シセツ</t>
    </rPh>
    <rPh sb="20" eb="22">
      <t>テイアツ</t>
    </rPh>
    <rPh sb="22" eb="24">
      <t>シセツ</t>
    </rPh>
    <rPh sb="25" eb="27">
      <t>ゴウケイ</t>
    </rPh>
    <rPh sb="29" eb="31">
      <t>ベット</t>
    </rPh>
    <rPh sb="31" eb="33">
      <t>ジュリョウ</t>
    </rPh>
    <rPh sb="33" eb="36">
      <t>ホジョキン</t>
    </rPh>
    <rPh sb="36" eb="37">
      <t>トウ</t>
    </rPh>
    <phoneticPr fontId="1"/>
  </si>
  <si>
    <t>※</t>
    <phoneticPr fontId="1"/>
  </si>
  <si>
    <t>燃料費等調整額単価</t>
    <rPh sb="6" eb="7">
      <t>ガク</t>
    </rPh>
    <phoneticPr fontId="1"/>
  </si>
  <si>
    <t>燃料費等調整額単価</t>
    <rPh sb="6" eb="7">
      <t>ガク</t>
    </rPh>
    <phoneticPr fontId="1"/>
  </si>
  <si>
    <t>燃料費等調整額</t>
    <rPh sb="6" eb="7">
      <t>ガク</t>
    </rPh>
    <phoneticPr fontId="1"/>
  </si>
  <si>
    <t>電力量料金単価</t>
  </si>
  <si>
    <t>電力量料金</t>
  </si>
  <si>
    <t>※</t>
    <phoneticPr fontId="1"/>
  </si>
  <si>
    <t>　対象となる電気料金は、補助対象施設及びその付帯施設のものに限る。</t>
    <rPh sb="1" eb="3">
      <t>タイショウ</t>
    </rPh>
    <rPh sb="6" eb="8">
      <t>デンキ</t>
    </rPh>
    <rPh sb="8" eb="10">
      <t>リョウキン</t>
    </rPh>
    <rPh sb="12" eb="14">
      <t>ホジョ</t>
    </rPh>
    <rPh sb="14" eb="16">
      <t>タイショウ</t>
    </rPh>
    <rPh sb="16" eb="18">
      <t>シセツ</t>
    </rPh>
    <rPh sb="18" eb="19">
      <t>オヨ</t>
    </rPh>
    <rPh sb="22" eb="24">
      <t>フタイ</t>
    </rPh>
    <rPh sb="24" eb="26">
      <t>シセツ</t>
    </rPh>
    <rPh sb="30" eb="31">
      <t>カギ</t>
    </rPh>
    <phoneticPr fontId="1"/>
  </si>
  <si>
    <t>　上記様式により難い場合は、適宜記入方法を協議すること。</t>
    <rPh sb="1" eb="3">
      <t>ジョウキ</t>
    </rPh>
    <rPh sb="3" eb="5">
      <t>ヨウシキ</t>
    </rPh>
    <rPh sb="8" eb="9">
      <t>ガタ</t>
    </rPh>
    <rPh sb="10" eb="12">
      <t>バアイ</t>
    </rPh>
    <rPh sb="14" eb="16">
      <t>テキギ</t>
    </rPh>
    <rPh sb="16" eb="18">
      <t>キニュウ</t>
    </rPh>
    <rPh sb="18" eb="20">
      <t>ホウホウ</t>
    </rPh>
    <rPh sb="21" eb="23">
      <t>キョウギ</t>
    </rPh>
    <phoneticPr fontId="1"/>
  </si>
  <si>
    <t>　補助金額は千円未満は切り捨てとする。</t>
    <rPh sb="1" eb="4">
      <t>ホジョキン</t>
    </rPh>
    <rPh sb="4" eb="5">
      <t>ガク</t>
    </rPh>
    <rPh sb="6" eb="7">
      <t>セン</t>
    </rPh>
    <rPh sb="7" eb="10">
      <t>エンミマン</t>
    </rPh>
    <rPh sb="11" eb="12">
      <t>キ</t>
    </rPh>
    <rPh sb="13" eb="14">
      <t>ス</t>
    </rPh>
    <phoneticPr fontId="1"/>
  </si>
  <si>
    <t>基本料金単価※</t>
    <phoneticPr fontId="1"/>
  </si>
  <si>
    <t>　領収書（写し可）、施設の位置図及び写真を添付すること。
　なお、領収書は電力会社が発行する「電力料金・使用量実績等開示請求に対する回答について」に代えることができる。</t>
    <rPh sb="1" eb="4">
      <t>リョウシュウショ</t>
    </rPh>
    <rPh sb="5" eb="6">
      <t>ウツ</t>
    </rPh>
    <rPh sb="7" eb="8">
      <t>カ</t>
    </rPh>
    <rPh sb="10" eb="12">
      <t>シセツ</t>
    </rPh>
    <rPh sb="13" eb="15">
      <t>イチ</t>
    </rPh>
    <rPh sb="15" eb="16">
      <t>ズ</t>
    </rPh>
    <rPh sb="16" eb="17">
      <t>オヨ</t>
    </rPh>
    <rPh sb="18" eb="20">
      <t>シャシン</t>
    </rPh>
    <rPh sb="21" eb="23">
      <t>テンプ</t>
    </rPh>
    <rPh sb="33" eb="36">
      <t>リョウシュウショ</t>
    </rPh>
    <rPh sb="37" eb="39">
      <t>デンリョク</t>
    </rPh>
    <rPh sb="39" eb="41">
      <t>ガイシャ</t>
    </rPh>
    <rPh sb="42" eb="44">
      <t>ハッコウ</t>
    </rPh>
    <rPh sb="47" eb="49">
      <t>デンリョク</t>
    </rPh>
    <rPh sb="49" eb="51">
      <t>リョウキン</t>
    </rPh>
    <rPh sb="52" eb="55">
      <t>シヨウリョウ</t>
    </rPh>
    <rPh sb="55" eb="57">
      <t>ジッセキ</t>
    </rPh>
    <rPh sb="57" eb="58">
      <t>トウ</t>
    </rPh>
    <rPh sb="58" eb="60">
      <t>カイジ</t>
    </rPh>
    <rPh sb="60" eb="62">
      <t>セイキュウ</t>
    </rPh>
    <rPh sb="63" eb="64">
      <t>タイ</t>
    </rPh>
    <rPh sb="66" eb="68">
      <t>カイトウ</t>
    </rPh>
    <rPh sb="74" eb="75">
      <t>カ</t>
    </rPh>
    <phoneticPr fontId="1"/>
  </si>
  <si>
    <t xml:space="preserve">    別に補助金又は給付金等を受領した場合（予定も含む）は内訳書（任意様式）及び関係資料を添付すること。</t>
    <rPh sb="4" eb="5">
      <t>ベツ</t>
    </rPh>
    <rPh sb="6" eb="9">
      <t>ホジョキン</t>
    </rPh>
    <rPh sb="9" eb="10">
      <t>マタ</t>
    </rPh>
    <rPh sb="11" eb="14">
      <t>キュウフキン</t>
    </rPh>
    <rPh sb="14" eb="15">
      <t>トウ</t>
    </rPh>
    <rPh sb="16" eb="18">
      <t>ジュリョウ</t>
    </rPh>
    <rPh sb="20" eb="22">
      <t>バアイ</t>
    </rPh>
    <rPh sb="23" eb="25">
      <t>ヨテイ</t>
    </rPh>
    <rPh sb="26" eb="27">
      <t>フク</t>
    </rPh>
    <rPh sb="30" eb="33">
      <t>ウチワケショ</t>
    </rPh>
    <rPh sb="34" eb="36">
      <t>ニンイ</t>
    </rPh>
    <rPh sb="36" eb="38">
      <t>ヨウシキ</t>
    </rPh>
    <rPh sb="39" eb="40">
      <t>オヨ</t>
    </rPh>
    <rPh sb="41" eb="43">
      <t>カンケイ</t>
    </rPh>
    <rPh sb="43" eb="45">
      <t>シリョウ</t>
    </rPh>
    <rPh sb="46" eb="48">
      <t>テンプ</t>
    </rPh>
    <phoneticPr fontId="1"/>
  </si>
  <si>
    <t>電力量料金単価</t>
    <phoneticPr fontId="1"/>
  </si>
  <si>
    <t>夏季</t>
    <rPh sb="0" eb="2">
      <t>カキ</t>
    </rPh>
    <phoneticPr fontId="1"/>
  </si>
  <si>
    <t>その他</t>
    <rPh sb="2" eb="3">
      <t>タ</t>
    </rPh>
    <phoneticPr fontId="1"/>
  </si>
  <si>
    <t>その他（kwh）</t>
    <rPh sb="2" eb="3">
      <t>タ</t>
    </rPh>
    <phoneticPr fontId="1"/>
  </si>
  <si>
    <t>夏季   （kwh）</t>
    <rPh sb="0" eb="2">
      <t>カキ</t>
    </rPh>
    <phoneticPr fontId="1"/>
  </si>
  <si>
    <t>No</t>
    <phoneticPr fontId="1"/>
  </si>
  <si>
    <t>（１）→記入不要</t>
    <rPh sb="4" eb="6">
      <t>キニュウ</t>
    </rPh>
    <rPh sb="6" eb="8">
      <t>フヨウ</t>
    </rPh>
    <phoneticPr fontId="1"/>
  </si>
  <si>
    <t>（２）→記入不要</t>
    <rPh sb="4" eb="6">
      <t>キニュウ</t>
    </rPh>
    <rPh sb="6" eb="8">
      <t>フヨウ</t>
    </rPh>
    <phoneticPr fontId="1"/>
  </si>
  <si>
    <t>※　別添資料のとおり</t>
    <rPh sb="2" eb="4">
      <t>ベッテン</t>
    </rPh>
    <rPh sb="4" eb="6">
      <t>シリョウ</t>
    </rPh>
    <phoneticPr fontId="1"/>
  </si>
  <si>
    <t>ー</t>
    <phoneticPr fontId="1"/>
  </si>
  <si>
    <t>項目</t>
    <rPh sb="0" eb="2">
      <t>コウモク</t>
    </rPh>
    <phoneticPr fontId="1"/>
  </si>
  <si>
    <t>【高圧施設用】
補助対象経費
全施設合計</t>
    <rPh sb="1" eb="3">
      <t>コウアツ</t>
    </rPh>
    <rPh sb="3" eb="5">
      <t>シセツ</t>
    </rPh>
    <rPh sb="5" eb="6">
      <t>ヨウ</t>
    </rPh>
    <rPh sb="8" eb="10">
      <t>ホジョ</t>
    </rPh>
    <rPh sb="10" eb="12">
      <t>タイショウ</t>
    </rPh>
    <rPh sb="12" eb="14">
      <t>ケイヒ</t>
    </rPh>
    <rPh sb="15" eb="18">
      <t>ゼンシセツ</t>
    </rPh>
    <rPh sb="18" eb="20">
      <t>ゴウケイ</t>
    </rPh>
    <phoneticPr fontId="1"/>
  </si>
  <si>
    <t>８．補助対象経費</t>
    <rPh sb="2" eb="4">
      <t>ホジョ</t>
    </rPh>
    <rPh sb="4" eb="6">
      <t>タイショウ</t>
    </rPh>
    <rPh sb="6" eb="8">
      <t>ケイヒ</t>
    </rPh>
    <phoneticPr fontId="1"/>
  </si>
  <si>
    <t>10月</t>
    <rPh sb="2" eb="3">
      <t>ガツ</t>
    </rPh>
    <phoneticPr fontId="1"/>
  </si>
  <si>
    <t>11月</t>
    <phoneticPr fontId="1"/>
  </si>
  <si>
    <t>12月</t>
    <phoneticPr fontId="1"/>
  </si>
  <si>
    <t>1月</t>
    <phoneticPr fontId="1"/>
  </si>
  <si>
    <t>2月</t>
    <phoneticPr fontId="1"/>
  </si>
  <si>
    <t>3月</t>
    <phoneticPr fontId="1"/>
  </si>
  <si>
    <t>基本料金（単価差額×令和６年度契約電力）</t>
    <phoneticPr fontId="1"/>
  </si>
  <si>
    <t>電力量料金（単価差額×令和６年度使用量）</t>
    <phoneticPr fontId="1"/>
  </si>
  <si>
    <t>燃料費等調整額（単価差額×令和６年度使用量）</t>
    <rPh sb="6" eb="7">
      <t>ガク</t>
    </rPh>
    <phoneticPr fontId="1"/>
  </si>
  <si>
    <t>再エネ賦課金（単価差額×令和６年度使用量）</t>
    <phoneticPr fontId="1"/>
  </si>
  <si>
    <t>　非かんがい期（電気の使用実績が無い月）の基本料金は、「（１）電気料金単価差額」及び「（２）令和６年度電気使用量」の記入は不要。
　実際に支払った金額を「（３）補助対象経費」の「基本料金」の欄にそのまま記入すること。</t>
    <rPh sb="1" eb="2">
      <t>ヒ</t>
    </rPh>
    <rPh sb="6" eb="7">
      <t>キ</t>
    </rPh>
    <rPh sb="8" eb="10">
      <t>デンキ</t>
    </rPh>
    <rPh sb="11" eb="15">
      <t>シヨウジッセキ</t>
    </rPh>
    <rPh sb="16" eb="17">
      <t>ナ</t>
    </rPh>
    <rPh sb="18" eb="19">
      <t>ツキ</t>
    </rPh>
    <rPh sb="21" eb="23">
      <t>キホン</t>
    </rPh>
    <rPh sb="23" eb="25">
      <t>リョウキン</t>
    </rPh>
    <rPh sb="31" eb="35">
      <t>デンキリョウキン</t>
    </rPh>
    <rPh sb="35" eb="37">
      <t>タンカ</t>
    </rPh>
    <rPh sb="37" eb="39">
      <t>サガク</t>
    </rPh>
    <rPh sb="40" eb="41">
      <t>オヨ</t>
    </rPh>
    <rPh sb="46" eb="48">
      <t>レイワ</t>
    </rPh>
    <rPh sb="49" eb="51">
      <t>ネンド</t>
    </rPh>
    <rPh sb="51" eb="53">
      <t>デンキ</t>
    </rPh>
    <rPh sb="53" eb="56">
      <t>シヨウリョウ</t>
    </rPh>
    <rPh sb="58" eb="60">
      <t>キニュウ</t>
    </rPh>
    <rPh sb="61" eb="63">
      <t>フヨウ</t>
    </rPh>
    <rPh sb="66" eb="68">
      <t>ジッサイ</t>
    </rPh>
    <rPh sb="69" eb="71">
      <t>シハラ</t>
    </rPh>
    <rPh sb="73" eb="75">
      <t>キンガク</t>
    </rPh>
    <rPh sb="80" eb="82">
      <t>ホジョ</t>
    </rPh>
    <rPh sb="82" eb="84">
      <t>タイショウ</t>
    </rPh>
    <rPh sb="84" eb="86">
      <t>ケイヒ</t>
    </rPh>
    <rPh sb="89" eb="93">
      <t>キホンリョウキン</t>
    </rPh>
    <rPh sb="95" eb="96">
      <t>ラン</t>
    </rPh>
    <rPh sb="101" eb="103">
      <t>キニュウ</t>
    </rPh>
    <phoneticPr fontId="1"/>
  </si>
  <si>
    <t>令和６年度</t>
    <rPh sb="0" eb="2">
      <t>レイワ</t>
    </rPh>
    <rPh sb="3" eb="5">
      <t>ネンド</t>
    </rPh>
    <phoneticPr fontId="1"/>
  </si>
  <si>
    <t>令和６年度　電気料金単価</t>
    <rPh sb="0" eb="2">
      <t>レイワ</t>
    </rPh>
    <rPh sb="3" eb="5">
      <t>ネンド</t>
    </rPh>
    <rPh sb="6" eb="8">
      <t>デンキ</t>
    </rPh>
    <rPh sb="8" eb="10">
      <t>リョウキン</t>
    </rPh>
    <rPh sb="10" eb="12">
      <t>タンカ</t>
    </rPh>
    <phoneticPr fontId="1"/>
  </si>
  <si>
    <t>３月</t>
    <phoneticPr fontId="1"/>
  </si>
  <si>
    <t>○入力表（特別高圧施設用）</t>
    <rPh sb="1" eb="3">
      <t>ニュウリョク</t>
    </rPh>
    <rPh sb="3" eb="4">
      <t>ヒョウ</t>
    </rPh>
    <rPh sb="5" eb="7">
      <t>トクベツ</t>
    </rPh>
    <rPh sb="7" eb="9">
      <t>コウアツ</t>
    </rPh>
    <rPh sb="9" eb="11">
      <t>シセツ</t>
    </rPh>
    <rPh sb="11" eb="12">
      <t>ヨウ</t>
    </rPh>
    <phoneticPr fontId="1"/>
  </si>
  <si>
    <t>別記様式第6号（第５条関係）</t>
    <rPh sb="2" eb="4">
      <t>ヨウシキ</t>
    </rPh>
    <rPh sb="4" eb="5">
      <t>ダイ</t>
    </rPh>
    <rPh sb="6" eb="7">
      <t>ゴウ</t>
    </rPh>
    <rPh sb="8" eb="9">
      <t>ダイ</t>
    </rPh>
    <rPh sb="10" eb="11">
      <t>ジョウ</t>
    </rPh>
    <rPh sb="11" eb="13">
      <t>カンケイ</t>
    </rPh>
    <phoneticPr fontId="1"/>
  </si>
  <si>
    <t>←領収書を見て記入してください</t>
  </si>
  <si>
    <t>←基本料金及び電力量料金は</t>
  </si>
  <si>
    <t>単価変更ないため記入不要</t>
  </si>
  <si>
    <t>10月</t>
    <phoneticPr fontId="1"/>
  </si>
  <si>
    <t>R7.9.18修正 E27削除</t>
    <rPh sb="7" eb="9">
      <t>シュウセイ</t>
    </rPh>
    <rPh sb="13" eb="15">
      <t>サクジョ</t>
    </rPh>
    <phoneticPr fontId="1"/>
  </si>
  <si>
    <t>R7.9.18修正 E27削除</t>
    <phoneticPr fontId="1"/>
  </si>
  <si>
    <t>事業実績書（令和７年４月～令和８年３月分）</t>
    <rPh sb="0" eb="2">
      <t>ジギョウ</t>
    </rPh>
    <rPh sb="2" eb="4">
      <t>ジッセキ</t>
    </rPh>
    <rPh sb="4" eb="5">
      <t>ショ</t>
    </rPh>
    <rPh sb="6" eb="8">
      <t>レイワ</t>
    </rPh>
    <rPh sb="9" eb="10">
      <t>ネン</t>
    </rPh>
    <rPh sb="11" eb="12">
      <t>ガツ</t>
    </rPh>
    <rPh sb="13" eb="15">
      <t>レイワ</t>
    </rPh>
    <rPh sb="16" eb="17">
      <t>ネン</t>
    </rPh>
    <rPh sb="18" eb="19">
      <t>ガツ</t>
    </rPh>
    <rPh sb="19" eb="20">
      <t>ブン</t>
    </rPh>
    <phoneticPr fontId="1"/>
  </si>
  <si>
    <t>電気料金単価差額（令和７年４月～令和８年３月）</t>
    <rPh sb="0" eb="4">
      <t>デンキリョウキン</t>
    </rPh>
    <rPh sb="4" eb="6">
      <t>タンカ</t>
    </rPh>
    <rPh sb="6" eb="8">
      <t>サガク</t>
    </rPh>
    <phoneticPr fontId="1"/>
  </si>
  <si>
    <t>基本料金（単価差額×令和７年度契約電力）</t>
    <phoneticPr fontId="1"/>
  </si>
  <si>
    <t>電力量料金（単価差額×令和７年度使用量）</t>
    <phoneticPr fontId="1"/>
  </si>
  <si>
    <t>燃料費等調整額（単価差額×令和７年度使用量）</t>
    <rPh sb="6" eb="7">
      <t>ガク</t>
    </rPh>
    <phoneticPr fontId="1"/>
  </si>
  <si>
    <t>再エネ賦課金（単価差額×令和７年度使用量）</t>
    <phoneticPr fontId="1"/>
  </si>
  <si>
    <t>電気料金単価差額（令和７年度－令和６年度）</t>
    <rPh sb="0" eb="4">
      <t>デンキリョウキン</t>
    </rPh>
    <rPh sb="4" eb="6">
      <t>タンカ</t>
    </rPh>
    <rPh sb="6" eb="8">
      <t>サガク</t>
    </rPh>
    <rPh sb="9" eb="11">
      <t>レイワ</t>
    </rPh>
    <rPh sb="12" eb="14">
      <t>ネンド</t>
    </rPh>
    <rPh sb="15" eb="17">
      <t>レイワ</t>
    </rPh>
    <rPh sb="18" eb="20">
      <t>ネンド</t>
    </rPh>
    <phoneticPr fontId="1"/>
  </si>
  <si>
    <t>令和７年度電気使用量</t>
    <rPh sb="0" eb="2">
      <t>レイワ</t>
    </rPh>
    <rPh sb="3" eb="5">
      <t>ネンド</t>
    </rPh>
    <rPh sb="5" eb="7">
      <t>デンキ</t>
    </rPh>
    <rPh sb="7" eb="10">
      <t>シヨウリョウ</t>
    </rPh>
    <phoneticPr fontId="1"/>
  </si>
  <si>
    <t>１，令和６年度　電気料金単価</t>
    <rPh sb="2" eb="4">
      <t>レイワ</t>
    </rPh>
    <rPh sb="5" eb="7">
      <t>ネンド</t>
    </rPh>
    <rPh sb="8" eb="10">
      <t>デンキ</t>
    </rPh>
    <rPh sb="10" eb="12">
      <t>リョウキン</t>
    </rPh>
    <rPh sb="12" eb="14">
      <t>タンカ</t>
    </rPh>
    <phoneticPr fontId="1"/>
  </si>
  <si>
    <t>※　基本料金単価は、割引適用後の単価を記入してください（割引前単価×（１００％ー（力率ー８５％））
　　各種単価が月途中で変わる場合は該当セルを黄色で着色し空欄にしてください。その場合、基本料金契約電力(kw)や使用電力量（ｋｗｈ）　　
　同様に該当セルを黄色で着色空欄としてください。
　　なお、基本料金の欄は式を無視して手入力してください（８．補助対象経費の「基本料金」も何もしなくて結構です）。
 ☆　令和７年度も同じ要領でお願いします。</t>
    <rPh sb="2" eb="4">
      <t>キホン</t>
    </rPh>
    <rPh sb="4" eb="6">
      <t>リョウキン</t>
    </rPh>
    <rPh sb="6" eb="8">
      <t>タンカ</t>
    </rPh>
    <rPh sb="10" eb="12">
      <t>ワリビキ</t>
    </rPh>
    <rPh sb="12" eb="14">
      <t>テキヨウ</t>
    </rPh>
    <rPh sb="14" eb="15">
      <t>ゴ</t>
    </rPh>
    <rPh sb="16" eb="18">
      <t>タンカ</t>
    </rPh>
    <rPh sb="19" eb="21">
      <t>キニュウ</t>
    </rPh>
    <rPh sb="28" eb="30">
      <t>ワリビキ</t>
    </rPh>
    <rPh sb="30" eb="31">
      <t>マエ</t>
    </rPh>
    <rPh sb="31" eb="33">
      <t>タンカ</t>
    </rPh>
    <rPh sb="41" eb="43">
      <t>リキリツ</t>
    </rPh>
    <rPh sb="52" eb="54">
      <t>カクシュ</t>
    </rPh>
    <rPh sb="54" eb="56">
      <t>タンカ</t>
    </rPh>
    <rPh sb="57" eb="58">
      <t>ツキ</t>
    </rPh>
    <rPh sb="58" eb="60">
      <t>トチュウ</t>
    </rPh>
    <rPh sb="61" eb="62">
      <t>カ</t>
    </rPh>
    <rPh sb="64" eb="66">
      <t>バアイ</t>
    </rPh>
    <rPh sb="67" eb="69">
      <t>ガイトウ</t>
    </rPh>
    <rPh sb="72" eb="74">
      <t>キイロ</t>
    </rPh>
    <rPh sb="75" eb="77">
      <t>チャクショク</t>
    </rPh>
    <rPh sb="78" eb="80">
      <t>クウラン</t>
    </rPh>
    <rPh sb="90" eb="92">
      <t>バアイ</t>
    </rPh>
    <rPh sb="93" eb="95">
      <t>キホン</t>
    </rPh>
    <rPh sb="95" eb="97">
      <t>リョウキン</t>
    </rPh>
    <rPh sb="97" eb="99">
      <t>ケイヤク</t>
    </rPh>
    <rPh sb="99" eb="101">
      <t>デンリョク</t>
    </rPh>
    <rPh sb="106" eb="108">
      <t>シヨウ</t>
    </rPh>
    <rPh sb="108" eb="111">
      <t>デンリョクリョウ</t>
    </rPh>
    <rPh sb="120" eb="122">
      <t>ドウヨウ</t>
    </rPh>
    <rPh sb="123" eb="125">
      <t>ガイトウ</t>
    </rPh>
    <rPh sb="128" eb="130">
      <t>キイロ</t>
    </rPh>
    <rPh sb="131" eb="133">
      <t>チャクショク</t>
    </rPh>
    <rPh sb="133" eb="135">
      <t>クウラン</t>
    </rPh>
    <rPh sb="149" eb="151">
      <t>キホン</t>
    </rPh>
    <rPh sb="151" eb="153">
      <t>リョウキン</t>
    </rPh>
    <rPh sb="154" eb="155">
      <t>ラン</t>
    </rPh>
    <rPh sb="156" eb="157">
      <t>シキ</t>
    </rPh>
    <rPh sb="158" eb="160">
      <t>ムシ</t>
    </rPh>
    <rPh sb="162" eb="165">
      <t>テニュウリョク</t>
    </rPh>
    <rPh sb="174" eb="176">
      <t>ホジョ</t>
    </rPh>
    <rPh sb="176" eb="178">
      <t>タイショウ</t>
    </rPh>
    <rPh sb="178" eb="180">
      <t>ケイヒ</t>
    </rPh>
    <rPh sb="182" eb="184">
      <t>キホン</t>
    </rPh>
    <rPh sb="184" eb="186">
      <t>リョウキン</t>
    </rPh>
    <rPh sb="188" eb="189">
      <t>ナニ</t>
    </rPh>
    <rPh sb="194" eb="196">
      <t>ケッコウ</t>
    </rPh>
    <rPh sb="204" eb="206">
      <t>レイワ</t>
    </rPh>
    <rPh sb="207" eb="209">
      <t>ネンド</t>
    </rPh>
    <rPh sb="210" eb="211">
      <t>オナ</t>
    </rPh>
    <rPh sb="212" eb="214">
      <t>ヨウリョウ</t>
    </rPh>
    <rPh sb="216" eb="217">
      <t>ネガ</t>
    </rPh>
    <phoneticPr fontId="1"/>
  </si>
  <si>
    <t>２．令和６年度　電気使用量</t>
    <rPh sb="2" eb="4">
      <t>レイワ</t>
    </rPh>
    <rPh sb="5" eb="7">
      <t>ネンド</t>
    </rPh>
    <rPh sb="8" eb="10">
      <t>デンキ</t>
    </rPh>
    <rPh sb="10" eb="13">
      <t>シヨウリョウ</t>
    </rPh>
    <phoneticPr fontId="1"/>
  </si>
  <si>
    <t>３．令和６年度　電気料金</t>
    <rPh sb="2" eb="4">
      <t>レイワ</t>
    </rPh>
    <rPh sb="5" eb="7">
      <t>ネンド</t>
    </rPh>
    <rPh sb="8" eb="12">
      <t>デンキリョウキン</t>
    </rPh>
    <phoneticPr fontId="1"/>
  </si>
  <si>
    <t>令和７年度</t>
    <rPh sb="0" eb="2">
      <t>レイワ</t>
    </rPh>
    <rPh sb="3" eb="5">
      <t>ネンド</t>
    </rPh>
    <phoneticPr fontId="1"/>
  </si>
  <si>
    <t>４．令和７年度　電気料金単価</t>
    <rPh sb="2" eb="4">
      <t>レイワ</t>
    </rPh>
    <rPh sb="5" eb="7">
      <t>ネンド</t>
    </rPh>
    <rPh sb="8" eb="10">
      <t>デンキ</t>
    </rPh>
    <rPh sb="10" eb="12">
      <t>リョウキン</t>
    </rPh>
    <rPh sb="12" eb="14">
      <t>タンカ</t>
    </rPh>
    <phoneticPr fontId="1"/>
  </si>
  <si>
    <t>※　入力方法は、令和６年度と同じ要領でお願いします。</t>
    <rPh sb="2" eb="4">
      <t>ニュウリョク</t>
    </rPh>
    <rPh sb="4" eb="6">
      <t>ホウホウ</t>
    </rPh>
    <rPh sb="8" eb="10">
      <t>レイワ</t>
    </rPh>
    <rPh sb="11" eb="13">
      <t>ネンド</t>
    </rPh>
    <rPh sb="14" eb="15">
      <t>オナ</t>
    </rPh>
    <rPh sb="16" eb="18">
      <t>ヨウリョウ</t>
    </rPh>
    <rPh sb="20" eb="21">
      <t>ネガ</t>
    </rPh>
    <phoneticPr fontId="1"/>
  </si>
  <si>
    <t>５．令和７年度　電気使用量</t>
    <rPh sb="2" eb="4">
      <t>レイワ</t>
    </rPh>
    <rPh sb="5" eb="7">
      <t>ネンド</t>
    </rPh>
    <rPh sb="8" eb="10">
      <t>デンキ</t>
    </rPh>
    <rPh sb="10" eb="13">
      <t>シヨウリョウ</t>
    </rPh>
    <phoneticPr fontId="1"/>
  </si>
  <si>
    <t>６．令和７年度　電気料金</t>
    <rPh sb="2" eb="4">
      <t>レイワ</t>
    </rPh>
    <rPh sb="5" eb="7">
      <t>ネンド</t>
    </rPh>
    <rPh sb="8" eb="12">
      <t>デンキリョウキン</t>
    </rPh>
    <phoneticPr fontId="1"/>
  </si>
  <si>
    <t>令和７年度　電気料金単価</t>
    <rPh sb="0" eb="2">
      <t>レイワ</t>
    </rPh>
    <rPh sb="3" eb="5">
      <t>ネンド</t>
    </rPh>
    <rPh sb="6" eb="8">
      <t>デンキ</t>
    </rPh>
    <rPh sb="8" eb="10">
      <t>リョウキン</t>
    </rPh>
    <rPh sb="10" eb="12">
      <t>タンカ</t>
    </rPh>
    <phoneticPr fontId="1"/>
  </si>
  <si>
    <t>７．電気料金単価の差額（令和７年度－令和６年度）</t>
    <rPh sb="2" eb="4">
      <t>デンキ</t>
    </rPh>
    <rPh sb="4" eb="6">
      <t>リョウキン</t>
    </rPh>
    <rPh sb="6" eb="8">
      <t>タンカ</t>
    </rPh>
    <rPh sb="9" eb="11">
      <t>サガク</t>
    </rPh>
    <rPh sb="12" eb="14">
      <t>レイワ</t>
    </rPh>
    <rPh sb="15" eb="17">
      <t>ネンド</t>
    </rPh>
    <rPh sb="18" eb="20">
      <t>レイワ</t>
    </rPh>
    <rPh sb="21" eb="23">
      <t>ネンド</t>
    </rPh>
    <phoneticPr fontId="1"/>
  </si>
  <si>
    <t>令和７年度　電気使用量</t>
    <rPh sb="0" eb="2">
      <t>レイワ</t>
    </rPh>
    <rPh sb="3" eb="5">
      <t>ネンド</t>
    </rPh>
    <rPh sb="6" eb="8">
      <t>デンキ</t>
    </rPh>
    <rPh sb="8" eb="11">
      <t>シヨウリョウ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</si>
</sst>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0;[Red]\-#,##0.0"/>
    <numFmt numFmtId="178" formatCode="##,###&quot;円&quot;"/>
    <numFmt numFmtId="179" formatCode="0;[Red]0"/>
    <numFmt numFmtId="180" formatCode="0_);[Red]\(0\)"/>
  </numFmts>
  <fonts count="16">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9"/>
      <color indexed="81"/>
      <name val="MS P ゴシック"/>
      <family val="3"/>
      <charset val="128"/>
    </font>
    <font>
      <sz val="11"/>
      <color theme="1"/>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20"/>
      <color theme="1"/>
      <name val="游ゴシック"/>
      <family val="2"/>
      <charset val="128"/>
      <scheme val="minor"/>
    </font>
    <font>
      <sz val="11"/>
      <name val="游ゴシック"/>
      <family val="2"/>
      <charset val="128"/>
      <scheme val="minor"/>
    </font>
    <font>
      <sz val="13"/>
      <color rgb="FFFF0000"/>
      <name val="游ゴシック"/>
      <family val="3"/>
      <charset val="128"/>
      <scheme val="minor"/>
    </font>
    <font>
      <sz val="10"/>
      <color rgb="FFFF0000"/>
      <name val="游ゴシック"/>
      <family val="3"/>
      <charset val="128"/>
      <scheme val="minor"/>
    </font>
    <font>
      <b/>
      <sz val="11"/>
      <color theme="1"/>
      <name val="游ゴシック"/>
      <family val="3"/>
      <charset val="128"/>
      <scheme val="minor"/>
    </font>
    <font>
      <b/>
      <sz val="20"/>
      <color theme="1"/>
      <name val="游ゴシック"/>
      <family val="3"/>
      <charset val="128"/>
      <scheme val="minor"/>
    </font>
    <font>
      <b/>
      <sz val="14"/>
      <color rgb="FFFF0000"/>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996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82">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0" fillId="0" borderId="7" xfId="0" applyBorder="1">
      <alignment vertical="center"/>
    </xf>
    <xf numFmtId="0" fontId="0" fillId="0" borderId="6" xfId="0" applyBorder="1">
      <alignment vertical="center"/>
    </xf>
    <xf numFmtId="0" fontId="0" fillId="0" borderId="0" xfId="0" applyAlignment="1">
      <alignment vertical="center" shrinkToFit="1"/>
    </xf>
    <xf numFmtId="0" fontId="2" fillId="0" borderId="0" xfId="0" applyFont="1">
      <alignment vertical="center"/>
    </xf>
    <xf numFmtId="49" fontId="0" fillId="0" borderId="0" xfId="0" applyNumberFormat="1">
      <alignment vertical="center"/>
    </xf>
    <xf numFmtId="0" fontId="0" fillId="0" borderId="4" xfId="0" applyBorder="1">
      <alignment vertical="center"/>
    </xf>
    <xf numFmtId="0" fontId="0" fillId="0" borderId="2" xfId="0" applyBorder="1">
      <alignment vertical="center"/>
    </xf>
    <xf numFmtId="0" fontId="0" fillId="0" borderId="2" xfId="0" applyBorder="1" applyAlignment="1">
      <alignment vertical="center" shrinkToFit="1"/>
    </xf>
    <xf numFmtId="0" fontId="3" fillId="0" borderId="0" xfId="0" applyFont="1">
      <alignment vertical="center"/>
    </xf>
    <xf numFmtId="49" fontId="4" fillId="0" borderId="0" xfId="0" applyNumberFormat="1" applyFont="1">
      <alignment vertical="center"/>
    </xf>
    <xf numFmtId="49" fontId="3" fillId="0" borderId="0" xfId="0" applyNumberFormat="1" applyFont="1">
      <alignment vertical="center"/>
    </xf>
    <xf numFmtId="0" fontId="4" fillId="0" borderId="0" xfId="0" applyFont="1">
      <alignment vertical="center"/>
    </xf>
    <xf numFmtId="49" fontId="3" fillId="0" borderId="0" xfId="0" applyNumberFormat="1" applyFont="1" applyAlignment="1">
      <alignment horizontal="left" vertical="center"/>
    </xf>
    <xf numFmtId="49" fontId="0" fillId="0" borderId="0" xfId="0" applyNumberFormat="1" applyAlignment="1">
      <alignment horizontal="right" vertical="top"/>
    </xf>
    <xf numFmtId="49" fontId="0" fillId="0" borderId="0" xfId="0" applyNumberFormat="1" applyAlignment="1">
      <alignment horizontal="right" vertical="center"/>
    </xf>
    <xf numFmtId="0" fontId="0" fillId="0" borderId="2" xfId="0" applyBorder="1" applyAlignment="1">
      <alignment horizontal="right" vertical="center"/>
    </xf>
    <xf numFmtId="40" fontId="6" fillId="0" borderId="1" xfId="2" applyNumberFormat="1" applyFont="1" applyBorder="1" applyAlignment="1">
      <alignment vertical="center" shrinkToFit="1"/>
    </xf>
    <xf numFmtId="38" fontId="0" fillId="0" borderId="1" xfId="2" applyFont="1" applyBorder="1" applyAlignment="1">
      <alignment vertical="center" shrinkToFit="1"/>
    </xf>
    <xf numFmtId="40" fontId="0" fillId="0" borderId="1" xfId="2" applyNumberFormat="1" applyFont="1" applyBorder="1" applyAlignment="1">
      <alignment vertical="center" shrinkToFit="1"/>
    </xf>
    <xf numFmtId="40" fontId="0" fillId="0" borderId="0" xfId="2" applyNumberFormat="1" applyFont="1" applyAlignment="1">
      <alignment vertical="center" shrinkToFit="1"/>
    </xf>
    <xf numFmtId="40" fontId="0" fillId="0" borderId="1" xfId="0" applyNumberFormat="1" applyBorder="1" applyAlignment="1">
      <alignment vertical="center" shrinkToFit="1"/>
    </xf>
    <xf numFmtId="38" fontId="0" fillId="2" borderId="1" xfId="0" applyNumberFormat="1" applyFill="1" applyBorder="1" applyAlignment="1">
      <alignment vertical="center" shrinkToFit="1"/>
    </xf>
    <xf numFmtId="38" fontId="0" fillId="2" borderId="1" xfId="2" applyFont="1" applyFill="1" applyBorder="1" applyAlignment="1">
      <alignment vertical="center" shrinkToFit="1"/>
    </xf>
    <xf numFmtId="177" fontId="0" fillId="0" borderId="1" xfId="2" applyNumberFormat="1" applyFont="1" applyBorder="1" applyAlignment="1">
      <alignment vertical="center" shrinkToFit="1"/>
    </xf>
    <xf numFmtId="38" fontId="0" fillId="3" borderId="1" xfId="0" applyNumberFormat="1" applyFill="1" applyBorder="1" applyAlignment="1">
      <alignment vertical="center" shrinkToFit="1"/>
    </xf>
    <xf numFmtId="38" fontId="0" fillId="3" borderId="1" xfId="2" applyFont="1" applyFill="1" applyBorder="1" applyAlignment="1">
      <alignment vertical="center" shrinkToFit="1"/>
    </xf>
    <xf numFmtId="0" fontId="0" fillId="0" borderId="0" xfId="0" applyAlignment="1">
      <alignment horizontal="right" vertical="center"/>
    </xf>
    <xf numFmtId="0" fontId="0" fillId="0" borderId="0" xfId="1" applyNumberFormat="1" applyFont="1" applyFill="1" applyBorder="1" applyAlignment="1">
      <alignment vertical="center"/>
    </xf>
    <xf numFmtId="40" fontId="6" fillId="0" borderId="0" xfId="2" applyNumberFormat="1" applyFont="1" applyFill="1" applyBorder="1" applyAlignment="1">
      <alignment vertical="center" shrinkToFit="1"/>
    </xf>
    <xf numFmtId="40" fontId="0" fillId="0" borderId="0" xfId="0" applyNumberFormat="1" applyAlignment="1">
      <alignment vertical="center" shrinkToFit="1"/>
    </xf>
    <xf numFmtId="40" fontId="0" fillId="0" borderId="0" xfId="2" applyNumberFormat="1" applyFont="1" applyFill="1" applyBorder="1" applyAlignment="1">
      <alignment vertical="center" shrinkToFit="1"/>
    </xf>
    <xf numFmtId="38" fontId="0" fillId="0" borderId="0" xfId="2" applyFont="1" applyFill="1" applyBorder="1" applyAlignment="1">
      <alignment vertical="center" shrinkToFit="1"/>
    </xf>
    <xf numFmtId="38" fontId="0" fillId="0" borderId="0" xfId="0" applyNumberFormat="1" applyAlignment="1">
      <alignment vertical="center" shrinkToFit="1"/>
    </xf>
    <xf numFmtId="177" fontId="0" fillId="0" borderId="0" xfId="2" applyNumberFormat="1" applyFont="1" applyFill="1" applyBorder="1" applyAlignment="1">
      <alignment vertical="center" shrinkToFit="1"/>
    </xf>
    <xf numFmtId="0" fontId="8" fillId="0" borderId="0" xfId="0" applyFont="1">
      <alignment vertical="center"/>
    </xf>
    <xf numFmtId="0" fontId="7" fillId="0" borderId="0" xfId="0" applyFont="1">
      <alignment vertical="center"/>
    </xf>
    <xf numFmtId="0" fontId="0" fillId="0" borderId="12" xfId="0" applyBorder="1">
      <alignment vertical="center"/>
    </xf>
    <xf numFmtId="0" fontId="0" fillId="4" borderId="0" xfId="0" applyFill="1">
      <alignment vertical="center"/>
    </xf>
    <xf numFmtId="0" fontId="0" fillId="4" borderId="1"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0" xfId="0" applyFill="1" applyAlignment="1">
      <alignment vertical="center" shrinkToFit="1"/>
    </xf>
    <xf numFmtId="0" fontId="0" fillId="0" borderId="1" xfId="0" applyBorder="1" applyAlignment="1">
      <alignment horizontal="center" vertical="center"/>
    </xf>
    <xf numFmtId="0" fontId="0" fillId="0" borderId="9" xfId="0" applyBorder="1">
      <alignment vertical="center"/>
    </xf>
    <xf numFmtId="0" fontId="0" fillId="0" borderId="15" xfId="1" applyNumberFormat="1" applyFont="1" applyFill="1" applyBorder="1" applyAlignment="1">
      <alignment vertical="center"/>
    </xf>
    <xf numFmtId="0" fontId="0" fillId="0" borderId="13" xfId="0" applyBorder="1">
      <alignment vertical="center"/>
    </xf>
    <xf numFmtId="0" fontId="0" fillId="0" borderId="14" xfId="0" applyBorder="1">
      <alignment vertical="center"/>
    </xf>
    <xf numFmtId="0" fontId="8" fillId="0" borderId="8" xfId="0" applyFont="1" applyBorder="1">
      <alignment vertical="center"/>
    </xf>
    <xf numFmtId="0" fontId="7" fillId="0" borderId="9" xfId="0" applyFont="1" applyBorder="1">
      <alignment vertical="center"/>
    </xf>
    <xf numFmtId="38" fontId="0" fillId="0" borderId="1" xfId="2" applyFont="1" applyBorder="1">
      <alignment vertical="center"/>
    </xf>
    <xf numFmtId="38" fontId="0" fillId="0" borderId="6" xfId="2" applyFont="1" applyBorder="1">
      <alignment vertical="center"/>
    </xf>
    <xf numFmtId="38" fontId="0" fillId="0" borderId="7" xfId="2" applyFont="1" applyBorder="1">
      <alignment vertical="center"/>
    </xf>
    <xf numFmtId="38" fontId="0" fillId="4" borderId="1" xfId="0" applyNumberFormat="1" applyFill="1" applyBorder="1" applyAlignment="1">
      <alignment vertical="center" shrinkToFit="1"/>
    </xf>
    <xf numFmtId="38" fontId="0" fillId="4" borderId="1" xfId="2" applyFont="1" applyFill="1" applyBorder="1" applyAlignment="1">
      <alignment vertical="center" shrinkToFit="1"/>
    </xf>
    <xf numFmtId="0" fontId="9" fillId="0" borderId="0" xfId="0" applyFont="1">
      <alignment vertical="center"/>
    </xf>
    <xf numFmtId="40" fontId="0" fillId="0" borderId="1" xfId="0" applyNumberFormat="1" applyBorder="1">
      <alignment vertical="center"/>
    </xf>
    <xf numFmtId="2" fontId="0" fillId="0" borderId="1" xfId="0" applyNumberFormat="1" applyBorder="1">
      <alignment vertical="center"/>
    </xf>
    <xf numFmtId="0" fontId="0" fillId="0" borderId="19" xfId="0" applyBorder="1">
      <alignment vertical="center"/>
    </xf>
    <xf numFmtId="0" fontId="0" fillId="0" borderId="0" xfId="0" applyAlignment="1">
      <alignment vertical="top" wrapText="1"/>
    </xf>
    <xf numFmtId="2" fontId="0" fillId="0" borderId="1" xfId="0" applyNumberFormat="1" applyBorder="1" applyAlignment="1">
      <alignment vertical="center" shrinkToFit="1"/>
    </xf>
    <xf numFmtId="1" fontId="0" fillId="0" borderId="1" xfId="0" applyNumberFormat="1" applyBorder="1" applyAlignment="1">
      <alignment vertical="center" shrinkToFit="1"/>
    </xf>
    <xf numFmtId="2" fontId="0" fillId="4" borderId="1" xfId="0" applyNumberFormat="1" applyFill="1" applyBorder="1">
      <alignment vertical="center"/>
    </xf>
    <xf numFmtId="40" fontId="0" fillId="0" borderId="7" xfId="0" applyNumberFormat="1" applyBorder="1">
      <alignment vertical="center"/>
    </xf>
    <xf numFmtId="2" fontId="0" fillId="0" borderId="7" xfId="0" applyNumberFormat="1" applyBorder="1">
      <alignment vertical="center"/>
    </xf>
    <xf numFmtId="0" fontId="0" fillId="6" borderId="0" xfId="0" applyFill="1" applyAlignment="1">
      <alignment horizontal="left" vertical="top" wrapText="1"/>
    </xf>
    <xf numFmtId="0" fontId="0" fillId="0" borderId="0" xfId="0" applyAlignment="1">
      <alignment horizontal="center" vertical="center"/>
    </xf>
    <xf numFmtId="40" fontId="0" fillId="0" borderId="0" xfId="0" applyNumberFormat="1">
      <alignment vertical="center"/>
    </xf>
    <xf numFmtId="2" fontId="0" fillId="0" borderId="0" xfId="0" applyNumberFormat="1">
      <alignment vertical="center"/>
    </xf>
    <xf numFmtId="40" fontId="0" fillId="0" borderId="20" xfId="0" applyNumberFormat="1" applyBorder="1">
      <alignment vertical="center"/>
    </xf>
    <xf numFmtId="2" fontId="0" fillId="0" borderId="20" xfId="0" applyNumberFormat="1" applyBorder="1">
      <alignment vertical="center"/>
    </xf>
    <xf numFmtId="40" fontId="0" fillId="0" borderId="21" xfId="0" applyNumberFormat="1" applyBorder="1">
      <alignment vertical="center"/>
    </xf>
    <xf numFmtId="1" fontId="0" fillId="0" borderId="10" xfId="0" applyNumberFormat="1" applyBorder="1">
      <alignment vertical="center"/>
    </xf>
    <xf numFmtId="1" fontId="0" fillId="0" borderId="21" xfId="0" applyNumberFormat="1" applyBorder="1">
      <alignment vertical="center"/>
    </xf>
    <xf numFmtId="0" fontId="11" fillId="0" borderId="0" xfId="0" applyFont="1">
      <alignment vertical="center"/>
    </xf>
    <xf numFmtId="0" fontId="12" fillId="0" borderId="0" xfId="0" applyFont="1">
      <alignment vertical="center"/>
    </xf>
    <xf numFmtId="40" fontId="0" fillId="0" borderId="5" xfId="0" applyNumberFormat="1" applyBorder="1">
      <alignment vertical="center"/>
    </xf>
    <xf numFmtId="179" fontId="0" fillId="0" borderId="20" xfId="0" applyNumberFormat="1" applyBorder="1">
      <alignment vertical="center"/>
    </xf>
    <xf numFmtId="180" fontId="0" fillId="0" borderId="20" xfId="0" applyNumberFormat="1" applyBorder="1">
      <alignment vertical="center"/>
    </xf>
    <xf numFmtId="40" fontId="13" fillId="7" borderId="1" xfId="2" applyNumberFormat="1" applyFont="1" applyFill="1" applyBorder="1" applyAlignment="1">
      <alignment vertical="center" shrinkToFit="1"/>
    </xf>
    <xf numFmtId="40" fontId="0" fillId="7" borderId="1" xfId="2" applyNumberFormat="1" applyFont="1" applyFill="1" applyBorder="1" applyAlignment="1">
      <alignment vertical="center" shrinkToFit="1"/>
    </xf>
    <xf numFmtId="40" fontId="0" fillId="0" borderId="1" xfId="2" applyNumberFormat="1" applyFont="1" applyFill="1" applyBorder="1" applyAlignment="1">
      <alignment vertical="center" shrinkToFit="1"/>
    </xf>
    <xf numFmtId="38" fontId="0" fillId="0" borderId="6" xfId="2" applyFont="1" applyFill="1" applyBorder="1">
      <alignment vertical="center"/>
    </xf>
    <xf numFmtId="1" fontId="10" fillId="0" borderId="21" xfId="0" applyNumberFormat="1" applyFont="1" applyBorder="1">
      <alignment vertical="center"/>
    </xf>
    <xf numFmtId="0" fontId="15" fillId="0" borderId="0" xfId="0" applyFont="1" applyAlignment="1">
      <alignment horizontal="right" vertical="center"/>
    </xf>
    <xf numFmtId="0" fontId="13"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distributed" vertical="center"/>
    </xf>
    <xf numFmtId="0" fontId="0" fillId="0" borderId="4" xfId="0" applyBorder="1" applyAlignment="1">
      <alignment horizontal="distributed" vertical="center"/>
    </xf>
    <xf numFmtId="0" fontId="0" fillId="0" borderId="0" xfId="0" applyAlignment="1">
      <alignment horizontal="left" vertical="center" wrapText="1"/>
    </xf>
    <xf numFmtId="49" fontId="4" fillId="0" borderId="0" xfId="0" applyNumberFormat="1" applyFont="1" applyAlignment="1">
      <alignment horizontal="right" vertical="center"/>
    </xf>
    <xf numFmtId="176" fontId="4" fillId="0" borderId="0" xfId="0" applyNumberFormat="1" applyFont="1" applyAlignment="1">
      <alignment horizontal="left" vertical="center"/>
    </xf>
    <xf numFmtId="176" fontId="4" fillId="4" borderId="0" xfId="0" applyNumberFormat="1" applyFont="1" applyFill="1" applyAlignment="1">
      <alignment horizontal="right" vertical="center"/>
    </xf>
    <xf numFmtId="176" fontId="4" fillId="4" borderId="9" xfId="0" applyNumberFormat="1" applyFont="1" applyFill="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xf>
    <xf numFmtId="38" fontId="3" fillId="5" borderId="0" xfId="2" applyFont="1" applyFill="1" applyAlignment="1">
      <alignment horizontal="center" vertical="center"/>
    </xf>
    <xf numFmtId="38" fontId="3" fillId="5" borderId="9" xfId="2" applyFont="1" applyFill="1" applyBorder="1" applyAlignment="1">
      <alignment horizontal="center" vertical="center"/>
    </xf>
    <xf numFmtId="0" fontId="4" fillId="0" borderId="0" xfId="0" applyFont="1" applyAlignment="1">
      <alignment horizontal="right" vertical="center"/>
    </xf>
    <xf numFmtId="178" fontId="4" fillId="4" borderId="0" xfId="2" applyNumberFormat="1" applyFont="1" applyFill="1" applyAlignment="1">
      <alignment horizontal="right" vertical="center"/>
    </xf>
    <xf numFmtId="178" fontId="4" fillId="4" borderId="9" xfId="2" applyNumberFormat="1" applyFont="1" applyFill="1" applyBorder="1" applyAlignment="1">
      <alignment horizontal="right" vertical="center"/>
    </xf>
    <xf numFmtId="0" fontId="0" fillId="0" borderId="0" xfId="0" applyAlignment="1">
      <alignment horizontal="left" vertical="top" wrapText="1"/>
    </xf>
    <xf numFmtId="0" fontId="0" fillId="0" borderId="0" xfId="0" applyAlignment="1">
      <alignment horizontal="left" vertical="top"/>
    </xf>
    <xf numFmtId="0" fontId="0" fillId="0" borderId="4" xfId="0" applyBorder="1" applyAlignment="1">
      <alignment horizontal="center" vertical="center"/>
    </xf>
    <xf numFmtId="0" fontId="0" fillId="0" borderId="1" xfId="0" applyBorder="1" applyAlignment="1">
      <alignment horizontal="left" vertical="center" shrinkToFit="1"/>
    </xf>
    <xf numFmtId="0" fontId="0" fillId="0" borderId="4"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left" vertical="center" shrinkToFit="1"/>
    </xf>
    <xf numFmtId="0" fontId="0" fillId="0" borderId="18" xfId="0" applyBorder="1" applyAlignment="1">
      <alignment horizontal="left" vertical="center" shrinkToFit="1"/>
    </xf>
    <xf numFmtId="0" fontId="7" fillId="0" borderId="8" xfId="0" applyFont="1" applyBorder="1" applyAlignment="1">
      <alignment horizontal="left" vertical="center"/>
    </xf>
    <xf numFmtId="0" fontId="7" fillId="0" borderId="15" xfId="0" applyFont="1" applyBorder="1" applyAlignment="1">
      <alignment horizontal="left" vertical="center"/>
    </xf>
    <xf numFmtId="0" fontId="0" fillId="0" borderId="5" xfId="0" applyBorder="1" applyAlignment="1">
      <alignment horizontal="left" vertical="center" shrinkToFit="1"/>
    </xf>
    <xf numFmtId="0" fontId="0" fillId="0" borderId="0" xfId="0" applyAlignment="1">
      <alignment horizontal="left" vertical="center" shrinkToFit="1"/>
    </xf>
    <xf numFmtId="0" fontId="0" fillId="0" borderId="19" xfId="0" applyBorder="1" applyAlignment="1">
      <alignment horizontal="left" vertical="center" shrinkToFit="1"/>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2" borderId="1" xfId="0" applyFill="1" applyBorder="1" applyAlignment="1">
      <alignment horizontal="center" vertical="center"/>
    </xf>
    <xf numFmtId="0" fontId="8" fillId="0" borderId="8" xfId="0" applyFont="1" applyBorder="1" applyAlignment="1">
      <alignment horizontal="right" vertical="center"/>
    </xf>
    <xf numFmtId="0" fontId="7" fillId="0" borderId="9" xfId="0" applyFont="1" applyBorder="1" applyAlignment="1">
      <alignment horizontal="righ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right" vertical="center" shrinkToFit="1"/>
    </xf>
    <xf numFmtId="0" fontId="0" fillId="0" borderId="0" xfId="0" applyAlignment="1">
      <alignment horizontal="right"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12" xfId="0" applyFill="1" applyBorder="1" applyAlignment="1">
      <alignment horizontal="left" vertical="top"/>
    </xf>
    <xf numFmtId="0" fontId="0" fillId="3" borderId="1" xfId="0" applyFill="1" applyBorder="1" applyAlignment="1">
      <alignment horizontal="center" vertical="center"/>
    </xf>
    <xf numFmtId="0" fontId="0" fillId="0" borderId="1" xfId="0" applyBorder="1" applyAlignment="1">
      <alignment horizontal="left" vertical="center"/>
    </xf>
    <xf numFmtId="0" fontId="0" fillId="4" borderId="1" xfId="0" applyFill="1" applyBorder="1" applyAlignment="1">
      <alignment horizontal="center" vertical="center"/>
    </xf>
    <xf numFmtId="0" fontId="0" fillId="4" borderId="1" xfId="0" applyFill="1" applyBorder="1" applyAlignment="1">
      <alignment horizontal="distributed" vertical="center"/>
    </xf>
    <xf numFmtId="0" fontId="0" fillId="4" borderId="4" xfId="0" applyFill="1" applyBorder="1" applyAlignment="1">
      <alignment horizontal="distributed" vertical="center"/>
    </xf>
    <xf numFmtId="0" fontId="0" fillId="4" borderId="13" xfId="0" applyFill="1" applyBorder="1" applyAlignment="1">
      <alignment horizontal="left" vertical="center"/>
    </xf>
    <xf numFmtId="0" fontId="0" fillId="4" borderId="12" xfId="0" applyFill="1" applyBorder="1" applyAlignment="1">
      <alignment horizontal="left" vertical="center"/>
    </xf>
    <xf numFmtId="0" fontId="0" fillId="4" borderId="14"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5" xfId="0" applyFill="1"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0" fillId="4" borderId="13" xfId="0" applyFill="1" applyBorder="1" applyAlignment="1">
      <alignment horizontal="center" vertical="center" wrapText="1"/>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8" xfId="0" applyFill="1"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FF9966"/>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ress\&#26045;&#35373;&#31649;&#29702;&#20418;\&#38651;&#27671;&#26009;&#37329;&#39640;&#39472;&#23550;&#31574;&#25903;&#25588;&#20107;&#26989;\&#20196;&#21644;&#65303;&#24180;&#24230;\00-&#38651;&#27671;&#26009;&#37329;&#39640;&#39472;&#32048;&#20316;&#12539;&#30465;&#12456;&#12493;&#12523;&#12462;&#12540;&#21270;&#20107;&#26989;&#35036;&#21161;&#37329;&#35201;&#32177;\&#32244;&#32722;\&#32244;&#327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6号 これに入力してください"/>
      <sheetName val="様式第6号"/>
      <sheetName val="高圧施設用"/>
      <sheetName val="特別高圧施設用"/>
      <sheetName val="低圧施設用 （農事用電力Ａ）"/>
    </sheetNames>
    <sheetDataSet>
      <sheetData sheetId="0"/>
      <sheetData sheetId="1"/>
      <sheetData sheetId="2"/>
      <sheetData sheetId="3"/>
      <sheetData sheetId="4">
        <row r="157">
          <cell r="AH157">
            <v>0</v>
          </cell>
          <cell r="AI157">
            <v>0</v>
          </cell>
          <cell r="AJ157">
            <v>0</v>
          </cell>
          <cell r="AK157">
            <v>0</v>
          </cell>
          <cell r="AL157">
            <v>0</v>
          </cell>
          <cell r="AM157">
            <v>0</v>
          </cell>
          <cell r="AN157">
            <v>0</v>
          </cell>
          <cell r="AO157">
            <v>0</v>
          </cell>
          <cell r="AP157">
            <v>0</v>
          </cell>
          <cell r="AQ157">
            <v>0</v>
          </cell>
          <cell r="AR157">
            <v>0</v>
          </cell>
          <cell r="AS157">
            <v>0</v>
          </cell>
        </row>
        <row r="158">
          <cell r="AH158">
            <v>0</v>
          </cell>
          <cell r="AI158">
            <v>0</v>
          </cell>
          <cell r="AN158">
            <v>0</v>
          </cell>
          <cell r="AO158">
            <v>0</v>
          </cell>
          <cell r="AP158">
            <v>0</v>
          </cell>
          <cell r="AQ158">
            <v>0</v>
          </cell>
          <cell r="AR158">
            <v>0</v>
          </cell>
          <cell r="AS158">
            <v>0</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89A68-A83A-415E-B59A-51E4760C7E78}">
  <sheetPr>
    <pageSetUpPr fitToPage="1"/>
  </sheetPr>
  <dimension ref="A1:S126"/>
  <sheetViews>
    <sheetView topLeftCell="A19" zoomScale="115" zoomScaleNormal="115" workbookViewId="0">
      <selection activeCell="G85" sqref="G85"/>
    </sheetView>
  </sheetViews>
  <sheetFormatPr defaultRowHeight="18.75"/>
  <cols>
    <col min="1" max="1" width="3.25" customWidth="1"/>
    <col min="2" max="2" width="6.25" customWidth="1"/>
    <col min="3" max="3" width="5.875" customWidth="1"/>
    <col min="4" max="4" width="6.875" customWidth="1"/>
    <col min="5" max="5" width="15.5" customWidth="1"/>
    <col min="6" max="6" width="13" customWidth="1"/>
    <col min="9" max="12" width="7.5" customWidth="1"/>
    <col min="13" max="13" width="7.75" customWidth="1"/>
    <col min="14" max="14" width="7.5" customWidth="1"/>
    <col min="15" max="15" width="8.625" customWidth="1"/>
    <col min="16" max="17" width="7.5" customWidth="1"/>
  </cols>
  <sheetData>
    <row r="1" spans="1:19" ht="22.15" customHeight="1">
      <c r="A1" s="11" t="s">
        <v>93</v>
      </c>
    </row>
    <row r="2" spans="1:19" ht="22.15" customHeight="1">
      <c r="B2" s="11" t="s">
        <v>100</v>
      </c>
      <c r="C2" s="11"/>
      <c r="D2" s="11"/>
      <c r="E2" s="11"/>
      <c r="F2" s="11"/>
      <c r="G2" s="11"/>
    </row>
    <row r="3" spans="1:19" ht="22.15" customHeight="1">
      <c r="B3" s="11"/>
      <c r="C3" s="11"/>
      <c r="D3" s="11"/>
      <c r="E3" s="11"/>
      <c r="F3" s="11"/>
      <c r="G3" s="11"/>
    </row>
    <row r="4" spans="1:19" ht="22.15" customHeight="1">
      <c r="B4" s="12" t="s">
        <v>26</v>
      </c>
      <c r="C4" s="11" t="s">
        <v>25</v>
      </c>
      <c r="D4" s="11"/>
      <c r="E4" s="11"/>
      <c r="F4" s="11"/>
      <c r="G4" s="11"/>
    </row>
    <row r="5" spans="1:19" ht="22.15" customHeight="1">
      <c r="B5" s="12"/>
      <c r="C5" s="12" t="s">
        <v>27</v>
      </c>
      <c r="D5" s="11" t="s">
        <v>101</v>
      </c>
      <c r="E5" s="11"/>
      <c r="F5" s="11"/>
      <c r="G5" s="11"/>
      <c r="H5" t="s">
        <v>73</v>
      </c>
      <c r="Q5" s="57" t="s">
        <v>71</v>
      </c>
    </row>
    <row r="6" spans="1:19" ht="22.15" customHeight="1">
      <c r="B6" s="7"/>
      <c r="C6" s="7"/>
      <c r="D6" s="91" t="s">
        <v>33</v>
      </c>
      <c r="E6" s="91"/>
      <c r="F6" s="91"/>
      <c r="G6" s="1" t="s">
        <v>0</v>
      </c>
      <c r="H6" s="1" t="s">
        <v>1</v>
      </c>
      <c r="I6" s="1" t="s">
        <v>2</v>
      </c>
      <c r="J6" s="1" t="s">
        <v>3</v>
      </c>
      <c r="K6" s="1" t="s">
        <v>4</v>
      </c>
      <c r="L6" s="1" t="s">
        <v>5</v>
      </c>
    </row>
    <row r="7" spans="1:19" ht="22.15" customHeight="1">
      <c r="B7" s="7"/>
      <c r="C7" s="7"/>
      <c r="D7" s="92" t="s">
        <v>29</v>
      </c>
      <c r="E7" s="93"/>
      <c r="F7" s="10" t="s">
        <v>31</v>
      </c>
      <c r="G7" s="45" t="s">
        <v>74</v>
      </c>
      <c r="H7" s="45" t="s">
        <v>74</v>
      </c>
      <c r="I7" s="45" t="s">
        <v>74</v>
      </c>
      <c r="J7" s="45" t="s">
        <v>74</v>
      </c>
      <c r="K7" s="45" t="s">
        <v>74</v>
      </c>
      <c r="L7" s="45" t="s">
        <v>74</v>
      </c>
      <c r="M7" s="68"/>
      <c r="N7" s="68"/>
    </row>
    <row r="8" spans="1:19" ht="22.15" customHeight="1">
      <c r="B8" s="7"/>
      <c r="C8" s="7"/>
      <c r="D8" s="92" t="s">
        <v>56</v>
      </c>
      <c r="E8" s="93"/>
      <c r="F8" s="10" t="s">
        <v>32</v>
      </c>
      <c r="G8" s="45" t="s">
        <v>74</v>
      </c>
      <c r="H8" s="45" t="s">
        <v>74</v>
      </c>
      <c r="I8" s="45" t="s">
        <v>74</v>
      </c>
      <c r="J8" s="45" t="s">
        <v>74</v>
      </c>
      <c r="K8" s="45" t="s">
        <v>74</v>
      </c>
      <c r="L8" s="45" t="s">
        <v>74</v>
      </c>
      <c r="M8" s="68"/>
      <c r="N8" s="68"/>
      <c r="S8" s="57"/>
    </row>
    <row r="9" spans="1:19" ht="22.15" customHeight="1">
      <c r="B9" s="7"/>
      <c r="C9" s="7"/>
      <c r="D9" s="92" t="s">
        <v>53</v>
      </c>
      <c r="E9" s="93"/>
      <c r="F9" s="10" t="s">
        <v>32</v>
      </c>
      <c r="G9" s="45" t="s">
        <v>74</v>
      </c>
      <c r="H9" s="45" t="s">
        <v>74</v>
      </c>
      <c r="I9" s="45" t="s">
        <v>74</v>
      </c>
      <c r="J9" s="45" t="s">
        <v>74</v>
      </c>
      <c r="K9" s="45" t="s">
        <v>74</v>
      </c>
      <c r="L9" s="45" t="s">
        <v>74</v>
      </c>
      <c r="M9" s="68"/>
      <c r="N9" s="68"/>
      <c r="R9" s="57"/>
      <c r="S9" s="57"/>
    </row>
    <row r="10" spans="1:19" ht="22.15" customHeight="1">
      <c r="B10" s="7"/>
      <c r="C10" s="7"/>
      <c r="D10" s="92" t="s">
        <v>30</v>
      </c>
      <c r="E10" s="93"/>
      <c r="F10" s="10" t="s">
        <v>32</v>
      </c>
      <c r="G10" s="45" t="s">
        <v>74</v>
      </c>
      <c r="H10" s="45" t="s">
        <v>74</v>
      </c>
      <c r="I10" s="45" t="s">
        <v>74</v>
      </c>
      <c r="J10" s="45" t="s">
        <v>74</v>
      </c>
      <c r="K10" s="45" t="s">
        <v>74</v>
      </c>
      <c r="L10" s="45" t="s">
        <v>74</v>
      </c>
      <c r="M10" s="68"/>
      <c r="N10" s="68"/>
      <c r="R10" s="57"/>
      <c r="S10" s="57"/>
    </row>
    <row r="11" spans="1:19" ht="22.15" customHeight="1">
      <c r="B11" s="7"/>
      <c r="C11" s="7"/>
      <c r="D11" s="91" t="s">
        <v>33</v>
      </c>
      <c r="E11" s="91"/>
      <c r="F11" s="91"/>
      <c r="G11" s="1" t="s">
        <v>78</v>
      </c>
      <c r="H11" s="1" t="s">
        <v>79</v>
      </c>
      <c r="I11" s="1" t="s">
        <v>80</v>
      </c>
      <c r="J11" s="1" t="s">
        <v>81</v>
      </c>
      <c r="K11" s="1" t="s">
        <v>82</v>
      </c>
      <c r="L11" s="1" t="s">
        <v>83</v>
      </c>
      <c r="R11" s="57"/>
      <c r="S11" s="57"/>
    </row>
    <row r="12" spans="1:19" ht="22.15" customHeight="1">
      <c r="B12" s="7"/>
      <c r="C12" s="7"/>
      <c r="D12" s="92" t="s">
        <v>29</v>
      </c>
      <c r="E12" s="93"/>
      <c r="F12" s="10" t="s">
        <v>31</v>
      </c>
      <c r="G12" s="45" t="s">
        <v>74</v>
      </c>
      <c r="H12" s="45" t="s">
        <v>74</v>
      </c>
      <c r="I12" s="45" t="s">
        <v>74</v>
      </c>
      <c r="J12" s="45" t="s">
        <v>74</v>
      </c>
      <c r="K12" s="45" t="s">
        <v>74</v>
      </c>
      <c r="L12" s="45" t="s">
        <v>74</v>
      </c>
      <c r="R12" s="57"/>
      <c r="S12" s="57"/>
    </row>
    <row r="13" spans="1:19" ht="22.15" customHeight="1">
      <c r="B13" s="7"/>
      <c r="C13" s="7"/>
      <c r="D13" s="92" t="s">
        <v>56</v>
      </c>
      <c r="E13" s="93"/>
      <c r="F13" s="10" t="s">
        <v>32</v>
      </c>
      <c r="G13" s="45" t="s">
        <v>74</v>
      </c>
      <c r="H13" s="45" t="s">
        <v>74</v>
      </c>
      <c r="I13" s="45" t="s">
        <v>74</v>
      </c>
      <c r="J13" s="45" t="s">
        <v>74</v>
      </c>
      <c r="K13" s="45" t="s">
        <v>74</v>
      </c>
      <c r="L13" s="45" t="s">
        <v>74</v>
      </c>
      <c r="R13" s="57"/>
      <c r="S13" s="57"/>
    </row>
    <row r="14" spans="1:19" ht="22.15" customHeight="1">
      <c r="B14" s="7"/>
      <c r="C14" s="7"/>
      <c r="D14" s="92" t="s">
        <v>53</v>
      </c>
      <c r="E14" s="93"/>
      <c r="F14" s="10" t="s">
        <v>32</v>
      </c>
      <c r="G14" s="45" t="s">
        <v>74</v>
      </c>
      <c r="H14" s="45" t="s">
        <v>74</v>
      </c>
      <c r="I14" s="45" t="s">
        <v>74</v>
      </c>
      <c r="J14" s="45" t="s">
        <v>74</v>
      </c>
      <c r="K14" s="45" t="s">
        <v>74</v>
      </c>
      <c r="L14" s="45" t="s">
        <v>74</v>
      </c>
      <c r="R14" s="57"/>
      <c r="S14" s="57"/>
    </row>
    <row r="15" spans="1:19" ht="22.15" customHeight="1">
      <c r="B15" s="7"/>
      <c r="C15" s="7"/>
      <c r="D15" s="92" t="s">
        <v>30</v>
      </c>
      <c r="E15" s="93"/>
      <c r="F15" s="10" t="s">
        <v>32</v>
      </c>
      <c r="G15" s="45" t="s">
        <v>74</v>
      </c>
      <c r="H15" s="45" t="s">
        <v>74</v>
      </c>
      <c r="I15" s="45" t="s">
        <v>74</v>
      </c>
      <c r="J15" s="45" t="s">
        <v>74</v>
      </c>
      <c r="K15" s="45" t="s">
        <v>74</v>
      </c>
      <c r="L15" s="45" t="s">
        <v>74</v>
      </c>
      <c r="R15" s="57"/>
      <c r="S15" s="57"/>
    </row>
    <row r="16" spans="1:19" ht="22.15" customHeight="1"/>
    <row r="17" spans="2:19" ht="22.15" customHeight="1">
      <c r="B17" s="7"/>
      <c r="C17" s="13" t="s">
        <v>28</v>
      </c>
      <c r="D17" s="14" t="s">
        <v>107</v>
      </c>
      <c r="E17" s="14"/>
      <c r="F17" t="s">
        <v>73</v>
      </c>
      <c r="Q17" s="57" t="s">
        <v>72</v>
      </c>
      <c r="R17" s="57"/>
      <c r="S17" s="57"/>
    </row>
    <row r="18" spans="2:19" ht="22.15" customHeight="1">
      <c r="B18" s="7"/>
      <c r="C18" s="7"/>
      <c r="D18" s="91" t="s">
        <v>38</v>
      </c>
      <c r="E18" s="91"/>
      <c r="F18" s="91"/>
      <c r="G18" s="1" t="s">
        <v>0</v>
      </c>
      <c r="H18" s="1" t="s">
        <v>1</v>
      </c>
      <c r="I18" s="1" t="s">
        <v>2</v>
      </c>
      <c r="J18" s="1" t="s">
        <v>3</v>
      </c>
      <c r="K18" s="1" t="s">
        <v>4</v>
      </c>
      <c r="L18" s="1" t="s">
        <v>5</v>
      </c>
      <c r="S18" s="57"/>
    </row>
    <row r="19" spans="2:19" ht="22.15" customHeight="1">
      <c r="B19" s="7"/>
      <c r="C19" s="7"/>
      <c r="D19" s="1" t="s">
        <v>34</v>
      </c>
      <c r="E19" s="8"/>
      <c r="F19" s="9" t="s">
        <v>35</v>
      </c>
      <c r="G19" s="45" t="s">
        <v>74</v>
      </c>
      <c r="H19" s="45" t="s">
        <v>74</v>
      </c>
      <c r="I19" s="45" t="s">
        <v>74</v>
      </c>
      <c r="J19" s="45" t="s">
        <v>74</v>
      </c>
      <c r="K19" s="45" t="s">
        <v>74</v>
      </c>
      <c r="L19" s="45" t="s">
        <v>74</v>
      </c>
      <c r="M19" s="68"/>
      <c r="N19" s="68"/>
      <c r="R19" s="57"/>
      <c r="S19" s="57"/>
    </row>
    <row r="20" spans="2:19" ht="22.15" customHeight="1">
      <c r="B20" s="7"/>
      <c r="C20" s="7"/>
      <c r="D20" s="92" t="s">
        <v>36</v>
      </c>
      <c r="E20" s="93"/>
      <c r="F20" s="9" t="s">
        <v>37</v>
      </c>
      <c r="G20" s="45" t="s">
        <v>74</v>
      </c>
      <c r="H20" s="45" t="s">
        <v>74</v>
      </c>
      <c r="I20" s="45" t="s">
        <v>74</v>
      </c>
      <c r="J20" s="45" t="s">
        <v>74</v>
      </c>
      <c r="K20" s="45" t="s">
        <v>74</v>
      </c>
      <c r="L20" s="45" t="s">
        <v>74</v>
      </c>
      <c r="M20" s="68"/>
      <c r="N20" s="68"/>
      <c r="R20" s="57"/>
      <c r="S20" s="57"/>
    </row>
    <row r="21" spans="2:19" ht="22.15" customHeight="1">
      <c r="B21" s="7"/>
      <c r="C21" s="7"/>
      <c r="D21" s="91" t="s">
        <v>38</v>
      </c>
      <c r="E21" s="91"/>
      <c r="F21" s="91"/>
      <c r="G21" s="1" t="s">
        <v>78</v>
      </c>
      <c r="H21" s="1" t="s">
        <v>79</v>
      </c>
      <c r="I21" s="1" t="s">
        <v>80</v>
      </c>
      <c r="J21" s="1" t="s">
        <v>81</v>
      </c>
      <c r="K21" s="1" t="s">
        <v>82</v>
      </c>
      <c r="L21" s="1" t="s">
        <v>83</v>
      </c>
      <c r="R21" s="57"/>
      <c r="S21" s="57"/>
    </row>
    <row r="22" spans="2:19" ht="22.15" customHeight="1">
      <c r="B22" s="7"/>
      <c r="C22" s="7"/>
      <c r="D22" s="1" t="s">
        <v>34</v>
      </c>
      <c r="E22" s="8"/>
      <c r="F22" s="9" t="s">
        <v>35</v>
      </c>
      <c r="G22" s="45" t="s">
        <v>74</v>
      </c>
      <c r="H22" s="45" t="s">
        <v>74</v>
      </c>
      <c r="I22" s="45" t="s">
        <v>74</v>
      </c>
      <c r="J22" s="45" t="s">
        <v>74</v>
      </c>
      <c r="K22" s="45" t="s">
        <v>74</v>
      </c>
      <c r="L22" s="45" t="s">
        <v>74</v>
      </c>
      <c r="R22" s="57"/>
      <c r="S22" s="57"/>
    </row>
    <row r="23" spans="2:19" ht="22.15" customHeight="1">
      <c r="B23" s="7"/>
      <c r="C23" s="7"/>
      <c r="D23" s="92" t="s">
        <v>36</v>
      </c>
      <c r="E23" s="93"/>
      <c r="F23" s="9" t="s">
        <v>37</v>
      </c>
      <c r="G23" s="45" t="s">
        <v>74</v>
      </c>
      <c r="H23" s="45" t="s">
        <v>74</v>
      </c>
      <c r="I23" s="45" t="s">
        <v>74</v>
      </c>
      <c r="J23" s="45" t="s">
        <v>74</v>
      </c>
      <c r="K23" s="45" t="s">
        <v>74</v>
      </c>
      <c r="L23" s="45" t="s">
        <v>74</v>
      </c>
      <c r="R23" s="57"/>
      <c r="S23" s="57"/>
    </row>
    <row r="24" spans="2:19" ht="22.15" customHeight="1">
      <c r="B24" s="7"/>
      <c r="C24" s="7"/>
      <c r="R24" s="57"/>
      <c r="S24" s="57"/>
    </row>
    <row r="25" spans="2:19" ht="22.15" customHeight="1">
      <c r="B25" s="7"/>
      <c r="C25" s="15" t="s">
        <v>39</v>
      </c>
      <c r="D25" s="14" t="s">
        <v>40</v>
      </c>
      <c r="E25" s="14"/>
      <c r="F25" s="14"/>
      <c r="R25" s="57"/>
      <c r="S25" s="57"/>
    </row>
    <row r="26" spans="2:19" ht="22.15" customHeight="1">
      <c r="B26" s="7"/>
      <c r="C26" s="7"/>
      <c r="D26" s="91" t="s">
        <v>38</v>
      </c>
      <c r="E26" s="91"/>
      <c r="F26" s="108"/>
      <c r="G26" s="1" t="s">
        <v>0</v>
      </c>
      <c r="H26" s="1" t="s">
        <v>1</v>
      </c>
      <c r="I26" s="1" t="s">
        <v>2</v>
      </c>
      <c r="J26" s="1" t="s">
        <v>3</v>
      </c>
      <c r="K26" s="1" t="s">
        <v>4</v>
      </c>
      <c r="L26" s="1" t="s">
        <v>5</v>
      </c>
      <c r="R26" s="57"/>
      <c r="S26" s="57"/>
    </row>
    <row r="27" spans="2:19" ht="22.15" customHeight="1">
      <c r="B27" s="7"/>
      <c r="C27" s="7"/>
      <c r="D27" s="109" t="s">
        <v>102</v>
      </c>
      <c r="E27" s="109"/>
      <c r="F27" s="110"/>
      <c r="G27" s="58">
        <f>高圧施設用!$AH$157</f>
        <v>0</v>
      </c>
      <c r="H27" s="58">
        <f>高圧施設用!$AI$157</f>
        <v>0</v>
      </c>
      <c r="I27" s="58">
        <f>高圧施設用!$AJ$157</f>
        <v>0</v>
      </c>
      <c r="J27" s="58">
        <f>高圧施設用!$AK$157</f>
        <v>0</v>
      </c>
      <c r="K27" s="58">
        <f>高圧施設用!$AL$157</f>
        <v>0</v>
      </c>
      <c r="L27" s="58">
        <f>高圧施設用!$AM$157</f>
        <v>0</v>
      </c>
      <c r="M27" s="69"/>
      <c r="N27" s="69"/>
      <c r="O27" s="69"/>
      <c r="R27" s="57"/>
      <c r="S27" s="57"/>
    </row>
    <row r="28" spans="2:19" ht="22.15" customHeight="1">
      <c r="B28" s="7"/>
      <c r="C28" s="7"/>
      <c r="D28" s="109" t="s">
        <v>103</v>
      </c>
      <c r="E28" s="109"/>
      <c r="F28" s="110"/>
      <c r="G28" s="59">
        <f>高圧施設用!$AH$158</f>
        <v>0</v>
      </c>
      <c r="H28" s="59">
        <f>高圧施設用!$AI$158</f>
        <v>0</v>
      </c>
      <c r="I28" s="59">
        <f>高圧施設用!AJ158</f>
        <v>0</v>
      </c>
      <c r="J28" s="59">
        <f>高圧施設用!AK158</f>
        <v>0</v>
      </c>
      <c r="K28" s="59">
        <f>高圧施設用!AL158</f>
        <v>0</v>
      </c>
      <c r="L28" s="59">
        <f>高圧施設用!AM158</f>
        <v>0</v>
      </c>
      <c r="M28" s="70"/>
      <c r="N28" s="70"/>
      <c r="O28" s="70"/>
      <c r="R28" s="57"/>
      <c r="S28" s="57"/>
    </row>
    <row r="29" spans="2:19" ht="22.15" customHeight="1">
      <c r="B29" s="7"/>
      <c r="C29" s="7"/>
      <c r="D29" s="109" t="s">
        <v>104</v>
      </c>
      <c r="E29" s="109"/>
      <c r="F29" s="110"/>
      <c r="G29" s="59">
        <f>高圧施設用!$AH$159</f>
        <v>0</v>
      </c>
      <c r="H29" s="59">
        <f>高圧施設用!$AI$159</f>
        <v>0</v>
      </c>
      <c r="I29" s="59">
        <f>高圧施設用!AJ159</f>
        <v>0</v>
      </c>
      <c r="J29" s="59">
        <f>高圧施設用!AK159</f>
        <v>0</v>
      </c>
      <c r="K29" s="59">
        <f>高圧施設用!AL159</f>
        <v>0</v>
      </c>
      <c r="L29" s="59">
        <f>高圧施設用!AM159</f>
        <v>0</v>
      </c>
      <c r="M29" s="70"/>
      <c r="N29" s="70"/>
      <c r="O29" s="70"/>
      <c r="R29" s="57"/>
      <c r="S29" s="57"/>
    </row>
    <row r="30" spans="2:19" ht="22.15" customHeight="1" thickBot="1">
      <c r="B30" s="7"/>
      <c r="C30" s="7"/>
      <c r="D30" s="111" t="s">
        <v>105</v>
      </c>
      <c r="E30" s="111"/>
      <c r="F30" s="112"/>
      <c r="G30" s="75">
        <f>高圧施設用!$AH$160</f>
        <v>0</v>
      </c>
      <c r="H30" s="75">
        <f>高圧施設用!$AI$160</f>
        <v>0</v>
      </c>
      <c r="I30" s="75">
        <f>高圧施設用!$AJ$160</f>
        <v>0</v>
      </c>
      <c r="J30" s="75">
        <f>高圧施設用!$AK$160</f>
        <v>0</v>
      </c>
      <c r="K30" s="75">
        <f>高圧施設用!$AL$160</f>
        <v>0</v>
      </c>
      <c r="L30" s="75">
        <f>高圧施設用!$AM$160</f>
        <v>0</v>
      </c>
      <c r="R30" s="57"/>
      <c r="S30" s="57"/>
    </row>
    <row r="31" spans="2:19" ht="22.15" customHeight="1" thickTop="1">
      <c r="B31" s="7"/>
      <c r="C31" s="7"/>
      <c r="D31" s="113" t="s">
        <v>11</v>
      </c>
      <c r="E31" s="113"/>
      <c r="F31" s="114"/>
      <c r="G31" s="71">
        <f>SUM(G27:G30)</f>
        <v>0</v>
      </c>
      <c r="H31" s="72">
        <f t="shared" ref="H31:L31" si="0">SUM(H27:H30)</f>
        <v>0</v>
      </c>
      <c r="I31" s="72">
        <f t="shared" si="0"/>
        <v>0</v>
      </c>
      <c r="J31" s="72">
        <f t="shared" si="0"/>
        <v>0</v>
      </c>
      <c r="K31" s="72">
        <f t="shared" si="0"/>
        <v>0</v>
      </c>
      <c r="L31" s="72">
        <f t="shared" si="0"/>
        <v>0</v>
      </c>
      <c r="M31" s="70"/>
      <c r="N31" s="70"/>
      <c r="R31" s="57"/>
      <c r="S31" s="57"/>
    </row>
    <row r="32" spans="2:19" ht="22.15" customHeight="1">
      <c r="B32" s="7"/>
      <c r="C32" s="7"/>
      <c r="D32" s="91" t="s">
        <v>38</v>
      </c>
      <c r="E32" s="91"/>
      <c r="F32" s="91"/>
      <c r="G32" s="3" t="s">
        <v>78</v>
      </c>
      <c r="H32" s="3" t="s">
        <v>79</v>
      </c>
      <c r="I32" s="3" t="s">
        <v>80</v>
      </c>
      <c r="J32" s="3" t="s">
        <v>81</v>
      </c>
      <c r="K32" s="3" t="s">
        <v>82</v>
      </c>
      <c r="L32" s="3" t="s">
        <v>83</v>
      </c>
      <c r="M32" s="1" t="s">
        <v>11</v>
      </c>
      <c r="R32" s="57"/>
      <c r="S32" s="57"/>
    </row>
    <row r="33" spans="2:19" ht="22.15" customHeight="1">
      <c r="B33" s="7"/>
      <c r="C33" s="7"/>
      <c r="D33" s="109" t="s">
        <v>102</v>
      </c>
      <c r="E33" s="109"/>
      <c r="F33" s="109"/>
      <c r="G33" s="58">
        <f>高圧施設用!$AN$157</f>
        <v>0</v>
      </c>
      <c r="H33" s="58">
        <f>高圧施設用!$AO$157</f>
        <v>0</v>
      </c>
      <c r="I33" s="58">
        <f>高圧施設用!$AP$157</f>
        <v>0</v>
      </c>
      <c r="J33" s="58">
        <f>高圧施設用!$AQ$157</f>
        <v>0</v>
      </c>
      <c r="K33" s="58">
        <f>高圧施設用!$AR$157</f>
        <v>0</v>
      </c>
      <c r="L33" s="58">
        <f>高圧施設用!$AS$157</f>
        <v>0</v>
      </c>
      <c r="M33" s="58">
        <f>SUM(G33:L33)+SUM(G27:L27)</f>
        <v>0</v>
      </c>
      <c r="R33" s="57"/>
      <c r="S33" s="57"/>
    </row>
    <row r="34" spans="2:19" ht="22.15" customHeight="1">
      <c r="B34" s="7"/>
      <c r="C34" s="7"/>
      <c r="D34" s="109" t="s">
        <v>103</v>
      </c>
      <c r="E34" s="109"/>
      <c r="F34" s="109"/>
      <c r="G34" s="59">
        <f>高圧施設用!$AN$158</f>
        <v>0</v>
      </c>
      <c r="H34" s="59">
        <f>高圧施設用!$AO$158</f>
        <v>0</v>
      </c>
      <c r="I34" s="59">
        <f>高圧施設用!$AP$158</f>
        <v>0</v>
      </c>
      <c r="J34" s="59">
        <f>高圧施設用!$AQ$158</f>
        <v>0</v>
      </c>
      <c r="K34" s="59">
        <f>高圧施設用!$AR$158</f>
        <v>0</v>
      </c>
      <c r="L34" s="59">
        <f>高圧施設用!$AS$158</f>
        <v>0</v>
      </c>
      <c r="M34" s="58">
        <f t="shared" ref="M34:M37" si="1">SUM(G34:L34)+SUM(G28:L28)</f>
        <v>0</v>
      </c>
      <c r="R34" s="57"/>
      <c r="S34" s="57"/>
    </row>
    <row r="35" spans="2:19" ht="22.15" customHeight="1">
      <c r="B35" s="7"/>
      <c r="C35" s="7"/>
      <c r="D35" s="109" t="s">
        <v>104</v>
      </c>
      <c r="E35" s="109"/>
      <c r="F35" s="109"/>
      <c r="G35" s="59">
        <f>高圧施設用!$AN$159</f>
        <v>0</v>
      </c>
      <c r="H35" s="59">
        <f>高圧施設用!$AO$159</f>
        <v>0</v>
      </c>
      <c r="I35" s="59">
        <f>高圧施設用!$AP$159</f>
        <v>0</v>
      </c>
      <c r="J35" s="59">
        <f>高圧施設用!$AQ$159</f>
        <v>0</v>
      </c>
      <c r="K35" s="59">
        <f>高圧施設用!$AR$159</f>
        <v>0</v>
      </c>
      <c r="L35" s="59">
        <f>高圧施設用!$AS$159</f>
        <v>0</v>
      </c>
      <c r="M35" s="58">
        <f t="shared" si="1"/>
        <v>0</v>
      </c>
      <c r="R35" s="57"/>
      <c r="S35" s="57"/>
    </row>
    <row r="36" spans="2:19" ht="22.15" customHeight="1" thickBot="1">
      <c r="B36" s="7"/>
      <c r="C36" s="7"/>
      <c r="D36" s="111" t="s">
        <v>105</v>
      </c>
      <c r="E36" s="111"/>
      <c r="F36" s="111"/>
      <c r="G36" s="74">
        <f>高圧施設用!$AN$160</f>
        <v>0</v>
      </c>
      <c r="H36" s="74">
        <f>高圧施設用!$AO$160</f>
        <v>0</v>
      </c>
      <c r="I36" s="74">
        <f>高圧施設用!$AP$160</f>
        <v>0</v>
      </c>
      <c r="J36" s="74">
        <f>高圧施設用!$AQ$160</f>
        <v>0</v>
      </c>
      <c r="K36" s="74">
        <f>高圧施設用!$AR$160</f>
        <v>0</v>
      </c>
      <c r="L36" s="74">
        <f>高圧施設用!$AS$160</f>
        <v>0</v>
      </c>
      <c r="M36" s="73">
        <f t="shared" si="1"/>
        <v>0</v>
      </c>
      <c r="R36" s="57"/>
      <c r="S36" s="57"/>
    </row>
    <row r="37" spans="2:19" ht="22.15" customHeight="1" thickTop="1">
      <c r="B37" s="7"/>
      <c r="C37" s="7"/>
      <c r="D37" s="113" t="s">
        <v>11</v>
      </c>
      <c r="E37" s="113"/>
      <c r="F37" s="113"/>
      <c r="G37" s="65">
        <f>SUM(G33:G36)</f>
        <v>0</v>
      </c>
      <c r="H37" s="66">
        <f t="shared" ref="H37:L37" si="2">SUM(H33:H36)</f>
        <v>0</v>
      </c>
      <c r="I37" s="66">
        <f t="shared" si="2"/>
        <v>0</v>
      </c>
      <c r="J37" s="66">
        <f t="shared" si="2"/>
        <v>0</v>
      </c>
      <c r="K37" s="66">
        <f t="shared" si="2"/>
        <v>0</v>
      </c>
      <c r="L37" s="66">
        <f t="shared" si="2"/>
        <v>0</v>
      </c>
      <c r="M37" s="71">
        <f t="shared" si="1"/>
        <v>0</v>
      </c>
      <c r="R37" s="57"/>
      <c r="S37" s="57"/>
    </row>
    <row r="38" spans="2:19" ht="22.15" customHeight="1">
      <c r="B38" s="7"/>
      <c r="C38" s="7"/>
      <c r="R38" s="57"/>
      <c r="S38" s="57"/>
    </row>
    <row r="39" spans="2:19" ht="22.15" customHeight="1">
      <c r="B39" s="13" t="s">
        <v>41</v>
      </c>
      <c r="C39" s="14" t="s">
        <v>42</v>
      </c>
      <c r="D39" s="14"/>
      <c r="E39" s="14"/>
      <c r="F39" s="14"/>
      <c r="G39" s="14"/>
      <c r="H39" s="14"/>
      <c r="R39" s="57"/>
      <c r="S39" s="57"/>
    </row>
    <row r="40" spans="2:19" ht="22.15" customHeight="1">
      <c r="B40" s="13"/>
      <c r="C40" s="12" t="s">
        <v>27</v>
      </c>
      <c r="D40" s="11" t="s">
        <v>106</v>
      </c>
      <c r="E40" s="11"/>
      <c r="F40" s="11"/>
      <c r="G40" s="11"/>
      <c r="H40" t="s">
        <v>73</v>
      </c>
      <c r="Q40" s="57" t="s">
        <v>71</v>
      </c>
      <c r="R40" s="57"/>
      <c r="S40" s="57"/>
    </row>
    <row r="41" spans="2:19" ht="22.15" customHeight="1">
      <c r="B41" s="13"/>
      <c r="C41" s="7"/>
      <c r="D41" s="91" t="s">
        <v>33</v>
      </c>
      <c r="E41" s="91"/>
      <c r="F41" s="91"/>
      <c r="G41" s="1" t="s">
        <v>0</v>
      </c>
      <c r="H41" s="1" t="s">
        <v>1</v>
      </c>
      <c r="I41" s="1" t="s">
        <v>2</v>
      </c>
      <c r="J41" s="1" t="s">
        <v>3</v>
      </c>
      <c r="K41" s="1" t="s">
        <v>4</v>
      </c>
      <c r="L41" s="1" t="s">
        <v>5</v>
      </c>
      <c r="R41" s="57"/>
      <c r="S41" s="57"/>
    </row>
    <row r="42" spans="2:19" ht="22.15" customHeight="1">
      <c r="B42" s="13"/>
      <c r="C42" s="7"/>
      <c r="D42" s="92" t="s">
        <v>29</v>
      </c>
      <c r="E42" s="93"/>
      <c r="F42" s="10" t="s">
        <v>31</v>
      </c>
      <c r="G42" s="45" t="s">
        <v>74</v>
      </c>
      <c r="H42" s="45" t="s">
        <v>74</v>
      </c>
      <c r="I42" s="45" t="s">
        <v>74</v>
      </c>
      <c r="J42" s="45" t="s">
        <v>74</v>
      </c>
      <c r="K42" s="45" t="s">
        <v>74</v>
      </c>
      <c r="L42" s="45" t="s">
        <v>74</v>
      </c>
      <c r="M42" s="68"/>
      <c r="R42" s="57"/>
      <c r="S42" s="57"/>
    </row>
    <row r="43" spans="2:19" ht="22.15" customHeight="1">
      <c r="B43" s="13"/>
      <c r="C43" s="7"/>
      <c r="D43" s="92" t="s">
        <v>56</v>
      </c>
      <c r="E43" s="93"/>
      <c r="F43" s="10" t="s">
        <v>32</v>
      </c>
      <c r="G43" s="45" t="s">
        <v>74</v>
      </c>
      <c r="H43" s="45" t="s">
        <v>74</v>
      </c>
      <c r="I43" s="45" t="s">
        <v>74</v>
      </c>
      <c r="J43" s="45" t="s">
        <v>74</v>
      </c>
      <c r="K43" s="45" t="s">
        <v>74</v>
      </c>
      <c r="L43" s="45" t="s">
        <v>74</v>
      </c>
      <c r="M43" s="68"/>
      <c r="R43" s="57"/>
      <c r="S43" s="57"/>
    </row>
    <row r="44" spans="2:19" ht="22.15" customHeight="1">
      <c r="B44" s="13"/>
      <c r="C44" s="7"/>
      <c r="D44" s="92" t="s">
        <v>53</v>
      </c>
      <c r="E44" s="93"/>
      <c r="F44" s="10" t="s">
        <v>32</v>
      </c>
      <c r="G44" s="45" t="s">
        <v>74</v>
      </c>
      <c r="H44" s="45" t="s">
        <v>74</v>
      </c>
      <c r="I44" s="45" t="s">
        <v>74</v>
      </c>
      <c r="J44" s="45" t="s">
        <v>74</v>
      </c>
      <c r="K44" s="45" t="s">
        <v>74</v>
      </c>
      <c r="L44" s="45" t="s">
        <v>74</v>
      </c>
      <c r="M44" s="68"/>
      <c r="R44" s="57"/>
      <c r="S44" s="57"/>
    </row>
    <row r="45" spans="2:19" ht="22.15" customHeight="1">
      <c r="B45" s="13"/>
      <c r="C45" s="7"/>
      <c r="D45" s="92" t="s">
        <v>30</v>
      </c>
      <c r="E45" s="93"/>
      <c r="F45" s="10" t="s">
        <v>32</v>
      </c>
      <c r="G45" s="45" t="s">
        <v>74</v>
      </c>
      <c r="H45" s="45" t="s">
        <v>74</v>
      </c>
      <c r="I45" s="45" t="s">
        <v>74</v>
      </c>
      <c r="J45" s="45" t="s">
        <v>74</v>
      </c>
      <c r="K45" s="45" t="s">
        <v>74</v>
      </c>
      <c r="L45" s="45" t="s">
        <v>74</v>
      </c>
      <c r="M45" s="68"/>
      <c r="R45" s="57"/>
      <c r="S45" s="57"/>
    </row>
    <row r="46" spans="2:19" ht="22.15" customHeight="1">
      <c r="B46" s="13"/>
      <c r="C46" s="7"/>
      <c r="D46" s="91" t="s">
        <v>33</v>
      </c>
      <c r="E46" s="91"/>
      <c r="F46" s="91"/>
      <c r="G46" s="1" t="s">
        <v>78</v>
      </c>
      <c r="H46" s="1" t="s">
        <v>79</v>
      </c>
      <c r="I46" s="1" t="s">
        <v>80</v>
      </c>
      <c r="J46" s="1" t="s">
        <v>81</v>
      </c>
      <c r="K46" s="1" t="s">
        <v>82</v>
      </c>
      <c r="L46" s="1" t="s">
        <v>83</v>
      </c>
      <c r="R46" s="57"/>
      <c r="S46" s="57"/>
    </row>
    <row r="47" spans="2:19" ht="22.15" customHeight="1">
      <c r="B47" s="13"/>
      <c r="C47" s="7"/>
      <c r="D47" s="92" t="s">
        <v>29</v>
      </c>
      <c r="E47" s="93"/>
      <c r="F47" s="10" t="s">
        <v>31</v>
      </c>
      <c r="G47" s="45" t="s">
        <v>74</v>
      </c>
      <c r="H47" s="45" t="s">
        <v>74</v>
      </c>
      <c r="I47" s="45" t="s">
        <v>74</v>
      </c>
      <c r="J47" s="45" t="s">
        <v>74</v>
      </c>
      <c r="K47" s="45" t="s">
        <v>74</v>
      </c>
      <c r="L47" s="45" t="s">
        <v>74</v>
      </c>
      <c r="R47" s="57"/>
      <c r="S47" s="57"/>
    </row>
    <row r="48" spans="2:19" ht="22.15" customHeight="1">
      <c r="B48" s="13"/>
      <c r="C48" s="7"/>
      <c r="D48" s="92" t="s">
        <v>56</v>
      </c>
      <c r="E48" s="93"/>
      <c r="F48" s="10" t="s">
        <v>32</v>
      </c>
      <c r="G48" s="45" t="s">
        <v>74</v>
      </c>
      <c r="H48" s="45" t="s">
        <v>74</v>
      </c>
      <c r="I48" s="45" t="s">
        <v>74</v>
      </c>
      <c r="J48" s="45" t="s">
        <v>74</v>
      </c>
      <c r="K48" s="45" t="s">
        <v>74</v>
      </c>
      <c r="L48" s="45" t="s">
        <v>74</v>
      </c>
      <c r="R48" s="57"/>
      <c r="S48" s="57"/>
    </row>
    <row r="49" spans="2:19" ht="22.15" customHeight="1">
      <c r="B49" s="13"/>
      <c r="C49" s="7"/>
      <c r="D49" s="92" t="s">
        <v>53</v>
      </c>
      <c r="E49" s="93"/>
      <c r="F49" s="10" t="s">
        <v>32</v>
      </c>
      <c r="G49" s="45" t="s">
        <v>74</v>
      </c>
      <c r="H49" s="45" t="s">
        <v>74</v>
      </c>
      <c r="I49" s="45" t="s">
        <v>74</v>
      </c>
      <c r="J49" s="45" t="s">
        <v>74</v>
      </c>
      <c r="K49" s="45" t="s">
        <v>74</v>
      </c>
      <c r="L49" s="45" t="s">
        <v>74</v>
      </c>
      <c r="R49" s="57"/>
      <c r="S49" s="57"/>
    </row>
    <row r="50" spans="2:19" ht="22.15" customHeight="1">
      <c r="B50" s="13"/>
      <c r="C50" s="7"/>
      <c r="D50" s="92" t="s">
        <v>30</v>
      </c>
      <c r="E50" s="93"/>
      <c r="F50" s="10" t="s">
        <v>32</v>
      </c>
      <c r="G50" s="45" t="s">
        <v>74</v>
      </c>
      <c r="H50" s="45" t="s">
        <v>74</v>
      </c>
      <c r="I50" s="45" t="s">
        <v>74</v>
      </c>
      <c r="J50" s="45" t="s">
        <v>74</v>
      </c>
      <c r="K50" s="45" t="s">
        <v>74</v>
      </c>
      <c r="L50" s="45" t="s">
        <v>74</v>
      </c>
      <c r="R50" s="57"/>
      <c r="S50" s="57"/>
    </row>
    <row r="51" spans="2:19" ht="22.15" customHeight="1">
      <c r="B51" s="13"/>
      <c r="R51" s="57"/>
      <c r="S51" s="57"/>
    </row>
    <row r="52" spans="2:19" ht="22.15" customHeight="1">
      <c r="B52" s="13"/>
      <c r="C52" s="13" t="s">
        <v>28</v>
      </c>
      <c r="D52" s="14" t="s">
        <v>107</v>
      </c>
      <c r="E52" s="14"/>
      <c r="F52" t="s">
        <v>73</v>
      </c>
      <c r="Q52" s="57" t="s">
        <v>72</v>
      </c>
      <c r="R52" s="57"/>
      <c r="S52" s="57"/>
    </row>
    <row r="53" spans="2:19" ht="22.15" customHeight="1">
      <c r="B53" s="13"/>
      <c r="C53" s="7"/>
      <c r="D53" s="91" t="s">
        <v>38</v>
      </c>
      <c r="E53" s="91"/>
      <c r="F53" s="91"/>
      <c r="G53" s="1" t="s">
        <v>0</v>
      </c>
      <c r="H53" s="1" t="s">
        <v>1</v>
      </c>
      <c r="I53" s="1" t="s">
        <v>2</v>
      </c>
      <c r="J53" s="1" t="s">
        <v>3</v>
      </c>
      <c r="K53" s="1" t="s">
        <v>4</v>
      </c>
      <c r="L53" s="1" t="s">
        <v>5</v>
      </c>
      <c r="R53" s="57"/>
      <c r="S53" s="57"/>
    </row>
    <row r="54" spans="2:19" ht="22.15" customHeight="1">
      <c r="B54" s="13"/>
      <c r="C54" s="7"/>
      <c r="D54" s="1" t="s">
        <v>34</v>
      </c>
      <c r="E54" s="8"/>
      <c r="F54" s="9" t="s">
        <v>35</v>
      </c>
      <c r="G54" s="45" t="s">
        <v>74</v>
      </c>
      <c r="H54" s="45" t="s">
        <v>74</v>
      </c>
      <c r="I54" s="45" t="s">
        <v>74</v>
      </c>
      <c r="J54" s="45" t="s">
        <v>74</v>
      </c>
      <c r="K54" s="45" t="s">
        <v>74</v>
      </c>
      <c r="L54" s="45" t="s">
        <v>74</v>
      </c>
      <c r="M54" s="68"/>
      <c r="R54" s="57"/>
      <c r="S54" s="57"/>
    </row>
    <row r="55" spans="2:19" ht="22.15" customHeight="1">
      <c r="B55" s="13"/>
      <c r="C55" s="7"/>
      <c r="D55" s="92" t="s">
        <v>36</v>
      </c>
      <c r="E55" s="93"/>
      <c r="F55" s="9" t="s">
        <v>37</v>
      </c>
      <c r="G55" s="45" t="s">
        <v>74</v>
      </c>
      <c r="H55" s="45" t="s">
        <v>74</v>
      </c>
      <c r="I55" s="45" t="s">
        <v>74</v>
      </c>
      <c r="J55" s="45" t="s">
        <v>74</v>
      </c>
      <c r="K55" s="45" t="s">
        <v>74</v>
      </c>
      <c r="L55" s="45" t="s">
        <v>74</v>
      </c>
      <c r="M55" s="68"/>
      <c r="R55" s="57"/>
      <c r="S55" s="57"/>
    </row>
    <row r="56" spans="2:19" ht="22.15" customHeight="1">
      <c r="B56" s="13"/>
      <c r="C56" s="7"/>
      <c r="D56" s="91" t="s">
        <v>38</v>
      </c>
      <c r="E56" s="91"/>
      <c r="F56" s="91"/>
      <c r="G56" s="1" t="s">
        <v>78</v>
      </c>
      <c r="H56" s="1" t="s">
        <v>79</v>
      </c>
      <c r="I56" s="1" t="s">
        <v>80</v>
      </c>
      <c r="J56" s="1" t="s">
        <v>81</v>
      </c>
      <c r="K56" s="1" t="s">
        <v>82</v>
      </c>
      <c r="L56" s="1" t="s">
        <v>83</v>
      </c>
      <c r="R56" s="57"/>
      <c r="S56" s="57"/>
    </row>
    <row r="57" spans="2:19" ht="22.15" customHeight="1">
      <c r="B57" s="13"/>
      <c r="C57" s="7"/>
      <c r="D57" s="1" t="s">
        <v>34</v>
      </c>
      <c r="E57" s="8"/>
      <c r="F57" s="9" t="s">
        <v>35</v>
      </c>
      <c r="G57" s="45" t="s">
        <v>74</v>
      </c>
      <c r="H57" s="45" t="s">
        <v>74</v>
      </c>
      <c r="I57" s="45" t="s">
        <v>74</v>
      </c>
      <c r="J57" s="45" t="s">
        <v>74</v>
      </c>
      <c r="K57" s="45" t="s">
        <v>74</v>
      </c>
      <c r="L57" s="45" t="s">
        <v>74</v>
      </c>
      <c r="R57" s="57"/>
      <c r="S57" s="57"/>
    </row>
    <row r="58" spans="2:19" ht="22.15" customHeight="1">
      <c r="B58" s="13"/>
      <c r="C58" s="7"/>
      <c r="D58" s="92" t="s">
        <v>36</v>
      </c>
      <c r="E58" s="93"/>
      <c r="F58" s="9" t="s">
        <v>37</v>
      </c>
      <c r="G58" s="45" t="s">
        <v>74</v>
      </c>
      <c r="H58" s="45" t="s">
        <v>74</v>
      </c>
      <c r="I58" s="45" t="s">
        <v>74</v>
      </c>
      <c r="J58" s="45" t="s">
        <v>74</v>
      </c>
      <c r="K58" s="45" t="s">
        <v>74</v>
      </c>
      <c r="L58" s="45" t="s">
        <v>74</v>
      </c>
      <c r="R58" s="57"/>
      <c r="S58" s="57"/>
    </row>
    <row r="59" spans="2:19" ht="22.15" customHeight="1">
      <c r="B59" s="13"/>
      <c r="C59" s="7"/>
      <c r="R59" s="57"/>
      <c r="S59" s="57"/>
    </row>
    <row r="60" spans="2:19" ht="22.15" customHeight="1">
      <c r="B60" s="13"/>
      <c r="C60" s="15" t="s">
        <v>39</v>
      </c>
      <c r="D60" s="14" t="s">
        <v>40</v>
      </c>
      <c r="E60" s="14"/>
      <c r="F60" s="14"/>
      <c r="R60" s="57"/>
      <c r="S60" s="57"/>
    </row>
    <row r="61" spans="2:19" ht="22.15" customHeight="1">
      <c r="B61" s="13"/>
      <c r="C61" s="7"/>
      <c r="D61" s="91" t="s">
        <v>38</v>
      </c>
      <c r="E61" s="91"/>
      <c r="F61" s="108"/>
      <c r="G61" s="1" t="s">
        <v>0</v>
      </c>
      <c r="H61" s="1" t="s">
        <v>1</v>
      </c>
      <c r="I61" s="1" t="s">
        <v>2</v>
      </c>
      <c r="J61" s="1" t="s">
        <v>3</v>
      </c>
      <c r="K61" s="1" t="s">
        <v>4</v>
      </c>
      <c r="L61" s="1" t="s">
        <v>5</v>
      </c>
      <c r="R61" s="57"/>
      <c r="S61" s="57"/>
    </row>
    <row r="62" spans="2:19" ht="22.15" customHeight="1">
      <c r="B62" s="13"/>
      <c r="C62" s="7"/>
      <c r="D62" s="109" t="s">
        <v>102</v>
      </c>
      <c r="E62" s="109"/>
      <c r="F62" s="110"/>
      <c r="G62" s="58">
        <f>特別高圧施設用!$AH$157</f>
        <v>0</v>
      </c>
      <c r="H62" s="58">
        <f>特別高圧施設用!$AI$157</f>
        <v>0</v>
      </c>
      <c r="I62" s="58">
        <f>特別高圧施設用!$AJ$157</f>
        <v>0</v>
      </c>
      <c r="J62" s="58">
        <f>特別高圧施設用!$AK$157</f>
        <v>0</v>
      </c>
      <c r="K62" s="58">
        <f>特別高圧施設用!$AL$157</f>
        <v>0</v>
      </c>
      <c r="L62" s="58">
        <f>特別高圧施設用!$AM$157</f>
        <v>0</v>
      </c>
      <c r="M62" s="69"/>
      <c r="R62" s="57"/>
      <c r="S62" s="57"/>
    </row>
    <row r="63" spans="2:19" ht="22.15" customHeight="1">
      <c r="B63" s="7"/>
      <c r="C63" s="7"/>
      <c r="D63" s="109" t="s">
        <v>103</v>
      </c>
      <c r="E63" s="109"/>
      <c r="F63" s="110"/>
      <c r="G63" s="59">
        <f>特別高圧施設用!$AH$158</f>
        <v>0</v>
      </c>
      <c r="H63" s="59">
        <f>特別高圧施設用!$AI$158</f>
        <v>0</v>
      </c>
      <c r="I63" s="59">
        <f>特別高圧施設用!AJ193</f>
        <v>0</v>
      </c>
      <c r="J63" s="59">
        <f>特別高圧施設用!AK193</f>
        <v>0</v>
      </c>
      <c r="K63" s="59">
        <f>特別高圧施設用!AL193</f>
        <v>0</v>
      </c>
      <c r="L63" s="59">
        <f>特別高圧施設用!AM193</f>
        <v>0</v>
      </c>
      <c r="M63" s="70"/>
      <c r="R63" s="57"/>
      <c r="S63" s="57"/>
    </row>
    <row r="64" spans="2:19" ht="22.15" customHeight="1">
      <c r="B64" s="7"/>
      <c r="C64" s="7"/>
      <c r="D64" s="109" t="s">
        <v>104</v>
      </c>
      <c r="E64" s="109"/>
      <c r="F64" s="110"/>
      <c r="G64" s="59">
        <f>特別高圧施設用!$AH$159</f>
        <v>0</v>
      </c>
      <c r="H64" s="59">
        <f>特別高圧施設用!$AI$159</f>
        <v>0</v>
      </c>
      <c r="I64" s="59">
        <f>特別高圧施設用!AJ194</f>
        <v>0</v>
      </c>
      <c r="J64" s="59">
        <f>特別高圧施設用!AK194</f>
        <v>0</v>
      </c>
      <c r="K64" s="59">
        <f>特別高圧施設用!AL194</f>
        <v>0</v>
      </c>
      <c r="L64" s="59">
        <f>特別高圧施設用!AM194</f>
        <v>0</v>
      </c>
      <c r="M64" s="70"/>
      <c r="N64" s="68"/>
      <c r="R64" s="57"/>
      <c r="S64" s="57"/>
    </row>
    <row r="65" spans="2:19" ht="22.15" customHeight="1" thickBot="1">
      <c r="B65" s="7"/>
      <c r="C65" s="7"/>
      <c r="D65" s="111" t="s">
        <v>105</v>
      </c>
      <c r="E65" s="111"/>
      <c r="F65" s="112"/>
      <c r="G65" s="85">
        <f>特別高圧施設用!$AH$160</f>
        <v>0</v>
      </c>
      <c r="H65" s="85">
        <f>特別高圧施設用!$AI$160</f>
        <v>0</v>
      </c>
      <c r="I65" s="85">
        <f>特別高圧施設用!$AJ$160</f>
        <v>0</v>
      </c>
      <c r="J65" s="85">
        <f>特別高圧施設用!$AK$160</f>
        <v>0</v>
      </c>
      <c r="K65" s="85">
        <f>特別高圧施設用!$AL$160</f>
        <v>0</v>
      </c>
      <c r="L65" s="85">
        <f>特別高圧施設用!$AM$160</f>
        <v>0</v>
      </c>
      <c r="M65" s="86"/>
      <c r="N65" s="87"/>
      <c r="O65" s="88"/>
      <c r="P65" s="88"/>
      <c r="Q65" s="88"/>
      <c r="R65" s="88"/>
      <c r="S65" s="89"/>
    </row>
    <row r="66" spans="2:19" ht="22.15" customHeight="1" thickTop="1">
      <c r="B66" s="7"/>
      <c r="C66" s="7"/>
      <c r="D66" s="113" t="s">
        <v>11</v>
      </c>
      <c r="E66" s="113"/>
      <c r="F66" s="114"/>
      <c r="G66" s="71">
        <f>SUM(G62:G65)</f>
        <v>0</v>
      </c>
      <c r="H66" s="72">
        <f t="shared" ref="H66:L66" si="3">SUM(H62:H65)</f>
        <v>0</v>
      </c>
      <c r="I66" s="72">
        <f t="shared" si="3"/>
        <v>0</v>
      </c>
      <c r="J66" s="72">
        <f t="shared" si="3"/>
        <v>0</v>
      </c>
      <c r="K66" s="72">
        <f t="shared" si="3"/>
        <v>0</v>
      </c>
      <c r="L66" s="72">
        <f t="shared" si="3"/>
        <v>0</v>
      </c>
      <c r="M66" s="70"/>
      <c r="N66" s="68"/>
      <c r="R66" s="57"/>
      <c r="S66" s="57"/>
    </row>
    <row r="67" spans="2:19" ht="22.15" customHeight="1">
      <c r="B67" s="7"/>
      <c r="C67" s="7"/>
      <c r="D67" s="91" t="s">
        <v>38</v>
      </c>
      <c r="E67" s="91"/>
      <c r="F67" s="91"/>
      <c r="G67" s="3" t="s">
        <v>78</v>
      </c>
      <c r="H67" s="3" t="s">
        <v>79</v>
      </c>
      <c r="I67" s="3" t="s">
        <v>80</v>
      </c>
      <c r="J67" s="3" t="s">
        <v>81</v>
      </c>
      <c r="K67" s="3" t="s">
        <v>82</v>
      </c>
      <c r="L67" s="3" t="s">
        <v>83</v>
      </c>
      <c r="M67" s="1" t="s">
        <v>11</v>
      </c>
      <c r="N67" s="68"/>
      <c r="R67" s="57"/>
      <c r="S67" s="57"/>
    </row>
    <row r="68" spans="2:19" ht="22.15" customHeight="1">
      <c r="B68" s="7"/>
      <c r="C68" s="7"/>
      <c r="D68" s="109" t="s">
        <v>102</v>
      </c>
      <c r="E68" s="109"/>
      <c r="F68" s="109"/>
      <c r="G68" s="58">
        <f>特別高圧施設用!$AN$157</f>
        <v>0</v>
      </c>
      <c r="H68" s="58">
        <f>特別高圧施設用!$AO$157</f>
        <v>0</v>
      </c>
      <c r="I68" s="58">
        <f>特別高圧施設用!$AP$157</f>
        <v>0</v>
      </c>
      <c r="J68" s="58">
        <f>特別高圧施設用!$AQ$157</f>
        <v>0</v>
      </c>
      <c r="K68" s="58">
        <f>特別高圧施設用!$AR$157</f>
        <v>0</v>
      </c>
      <c r="L68" s="58">
        <f>特別高圧施設用!$AS$157</f>
        <v>0</v>
      </c>
      <c r="M68" s="58">
        <f>SUM(G68:L68)+SUM(G62:L62)</f>
        <v>0</v>
      </c>
      <c r="R68" s="57"/>
      <c r="S68" s="57"/>
    </row>
    <row r="69" spans="2:19" ht="22.15" customHeight="1">
      <c r="B69" s="7"/>
      <c r="C69" s="7"/>
      <c r="D69" s="109" t="s">
        <v>103</v>
      </c>
      <c r="E69" s="109"/>
      <c r="F69" s="109"/>
      <c r="G69" s="59">
        <f>特別高圧施設用!$AN$158</f>
        <v>0</v>
      </c>
      <c r="H69" s="59">
        <f>特別高圧施設用!$AO$158</f>
        <v>0</v>
      </c>
      <c r="I69" s="59">
        <f>特別高圧施設用!$AP$158</f>
        <v>0</v>
      </c>
      <c r="J69" s="59">
        <f>特別高圧施設用!$AQ$158</f>
        <v>0</v>
      </c>
      <c r="K69" s="59">
        <f>特別高圧施設用!$AR$158</f>
        <v>0</v>
      </c>
      <c r="L69" s="59">
        <f>特別高圧施設用!$AS$158</f>
        <v>0</v>
      </c>
      <c r="M69" s="58">
        <f t="shared" ref="M69:M72" si="4">SUM(G69:L69)+SUM(G63:L63)</f>
        <v>0</v>
      </c>
      <c r="R69" s="57"/>
      <c r="S69" s="57"/>
    </row>
    <row r="70" spans="2:19" ht="22.15" customHeight="1">
      <c r="B70" s="7"/>
      <c r="C70" s="7"/>
      <c r="D70" s="109" t="s">
        <v>104</v>
      </c>
      <c r="E70" s="109"/>
      <c r="F70" s="109"/>
      <c r="G70" s="59">
        <f>特別高圧施設用!$AN$159</f>
        <v>0</v>
      </c>
      <c r="H70" s="59">
        <f>特別高圧施設用!$AO$159</f>
        <v>0</v>
      </c>
      <c r="I70" s="59">
        <f>特別高圧施設用!$AP$159</f>
        <v>0</v>
      </c>
      <c r="J70" s="59">
        <f>特別高圧施設用!$AQ$159</f>
        <v>0</v>
      </c>
      <c r="K70" s="59">
        <f>特別高圧施設用!$AR$159</f>
        <v>0</v>
      </c>
      <c r="L70" s="59">
        <f>特別高圧施設用!$AS$159</f>
        <v>0</v>
      </c>
      <c r="M70" s="58">
        <f t="shared" si="4"/>
        <v>0</v>
      </c>
      <c r="S70" s="57"/>
    </row>
    <row r="71" spans="2:19" ht="22.15" customHeight="1" thickBot="1">
      <c r="B71" s="7"/>
      <c r="C71" s="7"/>
      <c r="D71" s="111" t="s">
        <v>105</v>
      </c>
      <c r="E71" s="111"/>
      <c r="F71" s="111"/>
      <c r="G71" s="74">
        <f>特別高圧施設用!$AN$160</f>
        <v>0</v>
      </c>
      <c r="H71" s="74">
        <f>特別高圧施設用!$AO$160</f>
        <v>0</v>
      </c>
      <c r="I71" s="74">
        <f>特別高圧施設用!$AP$160</f>
        <v>0</v>
      </c>
      <c r="J71" s="74">
        <f>特別高圧施設用!$AQ$160</f>
        <v>0</v>
      </c>
      <c r="K71" s="74">
        <f>特別高圧施設用!$AR$160</f>
        <v>0</v>
      </c>
      <c r="L71" s="74">
        <f>特別高圧施設用!$AS$160</f>
        <v>0</v>
      </c>
      <c r="M71" s="73">
        <f t="shared" si="4"/>
        <v>0</v>
      </c>
      <c r="N71" s="68"/>
      <c r="R71" s="57"/>
      <c r="S71" s="57"/>
    </row>
    <row r="72" spans="2:19" ht="22.15" customHeight="1" thickTop="1">
      <c r="B72" s="7"/>
      <c r="C72" s="7"/>
      <c r="D72" s="113" t="s">
        <v>11</v>
      </c>
      <c r="E72" s="113"/>
      <c r="F72" s="113"/>
      <c r="G72" s="65">
        <f>SUM(G68:G71)</f>
        <v>0</v>
      </c>
      <c r="H72" s="66">
        <f t="shared" ref="H72:L72" si="5">SUM(H68:H71)</f>
        <v>0</v>
      </c>
      <c r="I72" s="66">
        <f t="shared" si="5"/>
        <v>0</v>
      </c>
      <c r="J72" s="66">
        <f t="shared" si="5"/>
        <v>0</v>
      </c>
      <c r="K72" s="66">
        <f t="shared" si="5"/>
        <v>0</v>
      </c>
      <c r="L72" s="66">
        <f t="shared" si="5"/>
        <v>0</v>
      </c>
      <c r="M72" s="71">
        <f t="shared" si="4"/>
        <v>0</v>
      </c>
      <c r="N72" s="68"/>
      <c r="R72" s="57"/>
      <c r="S72" s="57"/>
    </row>
    <row r="73" spans="2:19" ht="22.15" customHeight="1">
      <c r="B73" s="7"/>
      <c r="C73" s="7"/>
      <c r="R73" s="57"/>
      <c r="S73" s="57"/>
    </row>
    <row r="74" spans="2:19" ht="22.15" customHeight="1">
      <c r="B74" s="13" t="s">
        <v>43</v>
      </c>
      <c r="C74" s="14" t="s">
        <v>44</v>
      </c>
      <c r="D74" s="14"/>
      <c r="E74" s="14"/>
      <c r="F74" s="14"/>
      <c r="G74" s="14"/>
      <c r="R74" s="57"/>
      <c r="S74" s="57"/>
    </row>
    <row r="75" spans="2:19" ht="22.15" customHeight="1">
      <c r="B75" s="13"/>
      <c r="C75" s="12" t="s">
        <v>27</v>
      </c>
      <c r="D75" s="11" t="s">
        <v>106</v>
      </c>
      <c r="E75" s="11"/>
      <c r="F75" s="11"/>
      <c r="G75" s="11"/>
      <c r="H75" t="s">
        <v>73</v>
      </c>
      <c r="Q75" s="57"/>
      <c r="R75" s="57"/>
      <c r="S75" s="57"/>
    </row>
    <row r="76" spans="2:19" ht="22.15" customHeight="1">
      <c r="B76" s="7"/>
      <c r="C76" s="7"/>
      <c r="D76" s="91" t="s">
        <v>33</v>
      </c>
      <c r="E76" s="91"/>
      <c r="F76" s="91"/>
      <c r="G76" s="1" t="s">
        <v>0</v>
      </c>
      <c r="H76" s="1" t="s">
        <v>1</v>
      </c>
      <c r="I76" s="1" t="s">
        <v>2</v>
      </c>
      <c r="J76" s="1" t="s">
        <v>3</v>
      </c>
      <c r="K76" s="1" t="s">
        <v>4</v>
      </c>
      <c r="L76" s="1" t="s">
        <v>5</v>
      </c>
      <c r="R76" s="57"/>
      <c r="S76" s="57"/>
    </row>
    <row r="77" spans="2:19" ht="22.15" customHeight="1">
      <c r="B77" s="7"/>
      <c r="C77" s="7"/>
      <c r="D77" s="92" t="s">
        <v>29</v>
      </c>
      <c r="E77" s="93"/>
      <c r="F77" s="10" t="s">
        <v>31</v>
      </c>
      <c r="G77" s="45"/>
      <c r="H77" s="45"/>
      <c r="I77" s="45"/>
      <c r="J77" s="45"/>
      <c r="K77" s="45"/>
      <c r="L77" s="45"/>
      <c r="M77" s="68"/>
      <c r="R77" s="57"/>
      <c r="S77" s="57"/>
    </row>
    <row r="78" spans="2:19" ht="22.15" customHeight="1">
      <c r="B78" s="7"/>
      <c r="C78" s="7"/>
      <c r="D78" s="92" t="s">
        <v>56</v>
      </c>
      <c r="E78" s="93"/>
      <c r="F78" s="10" t="s">
        <v>32</v>
      </c>
      <c r="G78" s="45"/>
      <c r="H78" s="45"/>
      <c r="I78" s="45"/>
      <c r="J78" s="45"/>
      <c r="K78" s="45"/>
      <c r="L78" s="45"/>
      <c r="M78" s="68"/>
      <c r="S78" s="57"/>
    </row>
    <row r="79" spans="2:19" ht="22.15" customHeight="1">
      <c r="B79" s="7"/>
      <c r="C79" s="7"/>
      <c r="D79" s="92" t="s">
        <v>53</v>
      </c>
      <c r="E79" s="93"/>
      <c r="F79" s="10" t="s">
        <v>32</v>
      </c>
      <c r="G79" s="45"/>
      <c r="H79" s="45"/>
      <c r="I79" s="45"/>
      <c r="J79" s="45"/>
      <c r="K79" s="45"/>
      <c r="L79" s="45"/>
      <c r="M79" s="68"/>
      <c r="R79" s="57"/>
      <c r="S79" s="57"/>
    </row>
    <row r="80" spans="2:19" ht="22.15" customHeight="1">
      <c r="B80" s="7"/>
      <c r="C80" s="7"/>
      <c r="D80" s="92" t="s">
        <v>30</v>
      </c>
      <c r="E80" s="93"/>
      <c r="F80" s="10" t="s">
        <v>32</v>
      </c>
      <c r="G80" s="45"/>
      <c r="H80" s="45"/>
      <c r="I80" s="45"/>
      <c r="J80" s="45"/>
      <c r="K80" s="45"/>
      <c r="L80" s="45"/>
      <c r="M80" s="68"/>
      <c r="R80" s="57"/>
      <c r="S80" s="57"/>
    </row>
    <row r="81" spans="2:19" ht="22.15" customHeight="1">
      <c r="B81" s="7"/>
      <c r="C81" s="7"/>
      <c r="D81" s="91" t="s">
        <v>33</v>
      </c>
      <c r="E81" s="91"/>
      <c r="F81" s="91"/>
      <c r="G81" s="1" t="s">
        <v>78</v>
      </c>
      <c r="H81" s="1" t="s">
        <v>79</v>
      </c>
      <c r="I81" s="1" t="s">
        <v>80</v>
      </c>
      <c r="J81" s="1" t="s">
        <v>81</v>
      </c>
      <c r="K81" s="1" t="s">
        <v>82</v>
      </c>
      <c r="L81" s="1" t="s">
        <v>83</v>
      </c>
      <c r="R81" s="57"/>
      <c r="S81" s="57"/>
    </row>
    <row r="82" spans="2:19" ht="22.15" customHeight="1">
      <c r="B82" s="7"/>
      <c r="C82" s="7"/>
      <c r="D82" s="92" t="s">
        <v>29</v>
      </c>
      <c r="E82" s="93"/>
      <c r="F82" s="10" t="s">
        <v>31</v>
      </c>
      <c r="G82" s="45"/>
      <c r="H82" s="45"/>
      <c r="I82" s="45"/>
      <c r="J82" s="45"/>
      <c r="K82" s="45"/>
      <c r="L82" s="45"/>
      <c r="Q82" s="57"/>
      <c r="R82" s="57"/>
      <c r="S82" s="57"/>
    </row>
    <row r="83" spans="2:19" ht="22.15" customHeight="1">
      <c r="B83" s="7"/>
      <c r="C83" s="7"/>
      <c r="D83" s="92" t="s">
        <v>56</v>
      </c>
      <c r="E83" s="93"/>
      <c r="F83" s="10" t="s">
        <v>32</v>
      </c>
      <c r="G83" s="45"/>
      <c r="H83" s="45"/>
      <c r="I83" s="45"/>
      <c r="J83" s="45"/>
      <c r="K83" s="45"/>
      <c r="L83" s="45"/>
      <c r="S83" s="57"/>
    </row>
    <row r="84" spans="2:19" ht="22.15" customHeight="1">
      <c r="B84" s="7"/>
      <c r="C84" s="7"/>
      <c r="D84" s="92" t="s">
        <v>53</v>
      </c>
      <c r="E84" s="93"/>
      <c r="F84" s="10" t="s">
        <v>32</v>
      </c>
      <c r="G84" s="45"/>
      <c r="H84" s="45"/>
      <c r="I84" s="45"/>
      <c r="J84" s="45"/>
      <c r="K84" s="45"/>
      <c r="L84" s="45"/>
      <c r="R84" s="57"/>
      <c r="S84" s="57"/>
    </row>
    <row r="85" spans="2:19" ht="22.15" customHeight="1">
      <c r="B85" s="7"/>
      <c r="C85" s="7"/>
      <c r="D85" s="92" t="s">
        <v>30</v>
      </c>
      <c r="E85" s="93"/>
      <c r="F85" s="10" t="s">
        <v>32</v>
      </c>
      <c r="G85" s="45"/>
      <c r="H85" s="45"/>
      <c r="I85" s="45"/>
      <c r="J85" s="45"/>
      <c r="K85" s="45"/>
      <c r="L85" s="45"/>
      <c r="R85" s="57"/>
      <c r="S85" s="57"/>
    </row>
    <row r="86" spans="2:19" ht="22.15" customHeight="1">
      <c r="B86" s="7"/>
      <c r="R86" s="57"/>
      <c r="S86" s="57"/>
    </row>
    <row r="87" spans="2:19" ht="22.15" customHeight="1">
      <c r="B87" s="7"/>
      <c r="C87" s="13" t="s">
        <v>28</v>
      </c>
      <c r="D87" s="14" t="s">
        <v>107</v>
      </c>
      <c r="E87" s="14"/>
      <c r="F87" t="s">
        <v>73</v>
      </c>
      <c r="R87" s="57"/>
      <c r="S87" s="57"/>
    </row>
    <row r="88" spans="2:19" ht="22.15" customHeight="1">
      <c r="B88" s="7"/>
      <c r="C88" s="7"/>
      <c r="D88" s="91" t="s">
        <v>38</v>
      </c>
      <c r="E88" s="91"/>
      <c r="F88" s="91"/>
      <c r="G88" s="1" t="s">
        <v>0</v>
      </c>
      <c r="H88" s="1" t="s">
        <v>1</v>
      </c>
      <c r="I88" s="1" t="s">
        <v>2</v>
      </c>
      <c r="J88" s="1" t="s">
        <v>3</v>
      </c>
      <c r="K88" s="1" t="s">
        <v>4</v>
      </c>
      <c r="L88" s="1" t="s">
        <v>5</v>
      </c>
      <c r="R88" s="57"/>
      <c r="S88" s="57"/>
    </row>
    <row r="89" spans="2:19" ht="22.15" customHeight="1">
      <c r="B89" s="7"/>
      <c r="C89" s="7"/>
      <c r="D89" s="1" t="s">
        <v>34</v>
      </c>
      <c r="E89" s="8"/>
      <c r="F89" s="9" t="s">
        <v>35</v>
      </c>
      <c r="G89" s="45"/>
      <c r="H89" s="45"/>
      <c r="I89" s="45"/>
      <c r="J89" s="45"/>
      <c r="K89" s="45"/>
      <c r="L89" s="45"/>
      <c r="M89" s="68"/>
      <c r="Q89" s="76" t="s">
        <v>94</v>
      </c>
      <c r="R89" s="57"/>
      <c r="S89" s="57"/>
    </row>
    <row r="90" spans="2:19" ht="22.15" customHeight="1">
      <c r="B90" s="7"/>
      <c r="C90" s="7"/>
      <c r="D90" s="92" t="s">
        <v>36</v>
      </c>
      <c r="E90" s="93"/>
      <c r="F90" s="9" t="s">
        <v>37</v>
      </c>
      <c r="G90" s="45"/>
      <c r="H90" s="45"/>
      <c r="I90" s="45"/>
      <c r="J90" s="45"/>
      <c r="K90" s="45"/>
      <c r="L90" s="45"/>
      <c r="M90" s="68"/>
      <c r="R90" s="57"/>
      <c r="S90" s="57"/>
    </row>
    <row r="91" spans="2:19" ht="22.15" customHeight="1">
      <c r="B91" s="7"/>
      <c r="C91" s="7"/>
      <c r="D91" s="91" t="s">
        <v>38</v>
      </c>
      <c r="E91" s="91"/>
      <c r="F91" s="91"/>
      <c r="G91" s="1" t="s">
        <v>97</v>
      </c>
      <c r="H91" s="1" t="s">
        <v>79</v>
      </c>
      <c r="I91" s="1" t="s">
        <v>80</v>
      </c>
      <c r="J91" s="1" t="s">
        <v>81</v>
      </c>
      <c r="K91" s="1" t="s">
        <v>82</v>
      </c>
      <c r="L91" s="1" t="s">
        <v>83</v>
      </c>
      <c r="R91" s="57"/>
      <c r="S91" s="57"/>
    </row>
    <row r="92" spans="2:19" ht="22.15" customHeight="1">
      <c r="B92" s="7"/>
      <c r="C92" s="7"/>
      <c r="D92" s="1" t="s">
        <v>34</v>
      </c>
      <c r="E92" s="8"/>
      <c r="F92" s="9" t="s">
        <v>35</v>
      </c>
      <c r="G92" s="45"/>
      <c r="H92" s="45"/>
      <c r="I92" s="45"/>
      <c r="J92" s="45"/>
      <c r="K92" s="45"/>
      <c r="L92" s="45"/>
      <c r="Q92" s="76" t="s">
        <v>94</v>
      </c>
      <c r="R92" s="57"/>
      <c r="S92" s="57"/>
    </row>
    <row r="93" spans="2:19" ht="22.15" customHeight="1">
      <c r="B93" s="7"/>
      <c r="C93" s="7"/>
      <c r="D93" s="92" t="s">
        <v>36</v>
      </c>
      <c r="E93" s="93"/>
      <c r="F93" s="9" t="s">
        <v>37</v>
      </c>
      <c r="G93" s="45"/>
      <c r="H93" s="45"/>
      <c r="I93" s="45"/>
      <c r="J93" s="45"/>
      <c r="K93" s="45"/>
      <c r="L93" s="45"/>
      <c r="R93" s="57"/>
      <c r="S93" s="57"/>
    </row>
    <row r="94" spans="2:19" ht="22.15" customHeight="1">
      <c r="B94" s="7"/>
      <c r="C94" s="7"/>
      <c r="R94" s="57"/>
      <c r="S94" s="57"/>
    </row>
    <row r="95" spans="2:19" ht="22.15" customHeight="1">
      <c r="B95" s="7"/>
      <c r="C95" s="15" t="s">
        <v>39</v>
      </c>
      <c r="D95" s="14" t="s">
        <v>40</v>
      </c>
      <c r="E95" s="14"/>
      <c r="F95" s="14"/>
      <c r="R95" s="57"/>
      <c r="S95" s="57"/>
    </row>
    <row r="96" spans="2:19" ht="22.15" customHeight="1">
      <c r="B96" s="7"/>
      <c r="C96" s="7"/>
      <c r="D96" s="91" t="s">
        <v>38</v>
      </c>
      <c r="E96" s="91"/>
      <c r="F96" s="108"/>
      <c r="G96" s="1" t="s">
        <v>0</v>
      </c>
      <c r="H96" s="1" t="s">
        <v>1</v>
      </c>
      <c r="I96" s="1" t="s">
        <v>2</v>
      </c>
      <c r="J96" s="1" t="s">
        <v>3</v>
      </c>
      <c r="K96" s="1" t="s">
        <v>4</v>
      </c>
      <c r="L96" s="1" t="s">
        <v>5</v>
      </c>
      <c r="R96" s="57"/>
      <c r="S96" s="57"/>
    </row>
    <row r="97" spans="2:19" ht="22.15" customHeight="1">
      <c r="B97" s="7"/>
      <c r="C97" s="7"/>
      <c r="D97" s="109" t="s">
        <v>84</v>
      </c>
      <c r="E97" s="109"/>
      <c r="F97" s="110"/>
      <c r="G97" s="58">
        <f>'[1]低圧施設用 （農事用電力Ａ）'!$AH$157</f>
        <v>0</v>
      </c>
      <c r="H97" s="58">
        <f>'[1]低圧施設用 （農事用電力Ａ）'!$AI$157</f>
        <v>0</v>
      </c>
      <c r="I97" s="58">
        <f>'[1]低圧施設用 （農事用電力Ａ）'!$AJ$157</f>
        <v>0</v>
      </c>
      <c r="J97" s="58">
        <f>'[1]低圧施設用 （農事用電力Ａ）'!$AK$157</f>
        <v>0</v>
      </c>
      <c r="K97" s="58">
        <f>'[1]低圧施設用 （農事用電力Ａ）'!$AL$157</f>
        <v>0</v>
      </c>
      <c r="L97" s="58">
        <f>'[1]低圧施設用 （農事用電力Ａ）'!$AM$157</f>
        <v>0</v>
      </c>
      <c r="M97" s="78"/>
      <c r="Q97" s="77" t="s">
        <v>95</v>
      </c>
      <c r="R97" s="57"/>
      <c r="S97" s="57"/>
    </row>
    <row r="98" spans="2:19" ht="22.15" customHeight="1">
      <c r="B98" s="7"/>
      <c r="C98" s="7"/>
      <c r="D98" s="109" t="s">
        <v>85</v>
      </c>
      <c r="E98" s="109"/>
      <c r="F98" s="110"/>
      <c r="G98" s="59">
        <f>'[1]低圧施設用 （農事用電力Ａ）'!$AH$158</f>
        <v>0</v>
      </c>
      <c r="H98" s="59">
        <f>'[1]低圧施設用 （農事用電力Ａ）'!$AI$158</f>
        <v>0</v>
      </c>
      <c r="I98" s="59">
        <f>'[1]低圧施設用 （農事用電力Ａ）'!AJ228</f>
        <v>0</v>
      </c>
      <c r="J98" s="59">
        <f>'[1]低圧施設用 （農事用電力Ａ）'!AK228</f>
        <v>0</v>
      </c>
      <c r="K98" s="59">
        <f>'[1]低圧施設用 （農事用電力Ａ）'!AL228</f>
        <v>0</v>
      </c>
      <c r="L98" s="59">
        <f>'[1]低圧施設用 （農事用電力Ａ）'!AM228</f>
        <v>0</v>
      </c>
      <c r="M98" s="78"/>
      <c r="Q98" s="77" t="s">
        <v>96</v>
      </c>
      <c r="R98" s="57"/>
      <c r="S98" s="57"/>
    </row>
    <row r="99" spans="2:19" ht="22.15" customHeight="1">
      <c r="B99" s="7"/>
      <c r="C99" s="7"/>
      <c r="D99" s="109" t="s">
        <v>86</v>
      </c>
      <c r="E99" s="109"/>
      <c r="F99" s="110"/>
      <c r="G99" s="75">
        <f t="shared" ref="G99:L99" si="6">ROUNDDOWN(SUM(G90)*(G79),0)</f>
        <v>0</v>
      </c>
      <c r="H99" s="75">
        <f t="shared" si="6"/>
        <v>0</v>
      </c>
      <c r="I99" s="75">
        <f t="shared" si="6"/>
        <v>0</v>
      </c>
      <c r="J99" s="75">
        <f t="shared" si="6"/>
        <v>0</v>
      </c>
      <c r="K99" s="75">
        <f t="shared" si="6"/>
        <v>0</v>
      </c>
      <c r="L99" s="75">
        <f t="shared" si="6"/>
        <v>0</v>
      </c>
      <c r="M99" s="70"/>
      <c r="N99" s="68"/>
      <c r="R99" s="57"/>
      <c r="S99" s="57"/>
    </row>
    <row r="100" spans="2:19" ht="22.15" customHeight="1" thickBot="1">
      <c r="B100" s="7"/>
      <c r="C100" s="7"/>
      <c r="D100" s="111" t="s">
        <v>87</v>
      </c>
      <c r="E100" s="111"/>
      <c r="F100" s="112"/>
      <c r="G100" s="75">
        <f t="shared" ref="G100:L100" si="7">ROUNDDOWN(SUM(G90)*(G80),0)</f>
        <v>0</v>
      </c>
      <c r="H100" s="75">
        <f t="shared" si="7"/>
        <v>0</v>
      </c>
      <c r="I100" s="75">
        <f t="shared" si="7"/>
        <v>0</v>
      </c>
      <c r="J100" s="75">
        <f t="shared" si="7"/>
        <v>0</v>
      </c>
      <c r="K100" s="75">
        <f t="shared" si="7"/>
        <v>0</v>
      </c>
      <c r="L100" s="75">
        <f t="shared" si="7"/>
        <v>0</v>
      </c>
      <c r="N100" s="68"/>
      <c r="R100" s="57"/>
      <c r="S100" s="57"/>
    </row>
    <row r="101" spans="2:19" ht="22.15" customHeight="1" thickTop="1">
      <c r="B101" s="7"/>
      <c r="C101" s="7"/>
      <c r="D101" s="113" t="s">
        <v>11</v>
      </c>
      <c r="E101" s="113"/>
      <c r="F101" s="114"/>
      <c r="G101" s="79">
        <f t="shared" ref="G101:L101" si="8">ROUNDDOWN(SUM(G97:G100),0)</f>
        <v>0</v>
      </c>
      <c r="H101" s="79">
        <f t="shared" si="8"/>
        <v>0</v>
      </c>
      <c r="I101" s="79">
        <f t="shared" si="8"/>
        <v>0</v>
      </c>
      <c r="J101" s="79">
        <f t="shared" si="8"/>
        <v>0</v>
      </c>
      <c r="K101" s="79">
        <f t="shared" si="8"/>
        <v>0</v>
      </c>
      <c r="L101" s="79">
        <f t="shared" si="8"/>
        <v>0</v>
      </c>
      <c r="M101" s="70"/>
      <c r="N101" s="68"/>
      <c r="R101" s="57"/>
      <c r="S101" s="57"/>
    </row>
    <row r="102" spans="2:19" ht="22.15" customHeight="1">
      <c r="B102" s="7"/>
      <c r="C102" s="7"/>
      <c r="D102" s="91" t="s">
        <v>38</v>
      </c>
      <c r="E102" s="91"/>
      <c r="F102" s="91"/>
      <c r="G102" s="3" t="s">
        <v>78</v>
      </c>
      <c r="H102" s="3" t="s">
        <v>79</v>
      </c>
      <c r="I102" s="3" t="s">
        <v>80</v>
      </c>
      <c r="J102" s="3" t="s">
        <v>81</v>
      </c>
      <c r="K102" s="3" t="s">
        <v>82</v>
      </c>
      <c r="L102" s="3" t="s">
        <v>83</v>
      </c>
      <c r="M102" s="1" t="s">
        <v>11</v>
      </c>
      <c r="N102" s="68"/>
      <c r="R102" s="57"/>
      <c r="S102" s="57"/>
    </row>
    <row r="103" spans="2:19" ht="22.15" customHeight="1">
      <c r="B103" s="7"/>
      <c r="C103" s="7"/>
      <c r="D103" s="109" t="s">
        <v>84</v>
      </c>
      <c r="E103" s="109"/>
      <c r="F103" s="109"/>
      <c r="G103" s="58">
        <f>'[1]低圧施設用 （農事用電力Ａ）'!$AN$157</f>
        <v>0</v>
      </c>
      <c r="H103" s="58">
        <f>'[1]低圧施設用 （農事用電力Ａ）'!$AO$157</f>
        <v>0</v>
      </c>
      <c r="I103" s="58">
        <f>'[1]低圧施設用 （農事用電力Ａ）'!$AP$157</f>
        <v>0</v>
      </c>
      <c r="J103" s="58">
        <f>'[1]低圧施設用 （農事用電力Ａ）'!$AQ$157</f>
        <v>0</v>
      </c>
      <c r="K103" s="58">
        <f>'[1]低圧施設用 （農事用電力Ａ）'!$AR$157</f>
        <v>0</v>
      </c>
      <c r="L103" s="58">
        <f>'[1]低圧施設用 （農事用電力Ａ）'!$AS$157</f>
        <v>0</v>
      </c>
      <c r="M103" s="58">
        <f>SUM(G103:L103)+SUM(G97:L97)</f>
        <v>0</v>
      </c>
      <c r="Q103" s="77" t="s">
        <v>95</v>
      </c>
      <c r="R103" s="57"/>
      <c r="S103" s="57"/>
    </row>
    <row r="104" spans="2:19" ht="22.15" customHeight="1">
      <c r="B104" s="7"/>
      <c r="C104" s="7"/>
      <c r="D104" s="109" t="s">
        <v>85</v>
      </c>
      <c r="E104" s="109"/>
      <c r="F104" s="109"/>
      <c r="G104" s="59">
        <f>'[1]低圧施設用 （農事用電力Ａ）'!$AN$158</f>
        <v>0</v>
      </c>
      <c r="H104" s="59">
        <f>'[1]低圧施設用 （農事用電力Ａ）'!$AO$158</f>
        <v>0</v>
      </c>
      <c r="I104" s="59">
        <f>'[1]低圧施設用 （農事用電力Ａ）'!$AP$158</f>
        <v>0</v>
      </c>
      <c r="J104" s="59">
        <f>'[1]低圧施設用 （農事用電力Ａ）'!$AQ$158</f>
        <v>0</v>
      </c>
      <c r="K104" s="59">
        <f>'[1]低圧施設用 （農事用電力Ａ）'!$AR$158</f>
        <v>0</v>
      </c>
      <c r="L104" s="59">
        <f>'[1]低圧施設用 （農事用電力Ａ）'!$AS$158</f>
        <v>0</v>
      </c>
      <c r="M104" s="58">
        <f t="shared" ref="M104" si="9">SUM(G104:L104)+SUM(G98:L98)</f>
        <v>0</v>
      </c>
      <c r="Q104" s="77" t="s">
        <v>96</v>
      </c>
      <c r="R104" s="57"/>
      <c r="S104" s="57"/>
    </row>
    <row r="105" spans="2:19" ht="22.15" customHeight="1">
      <c r="B105" s="7"/>
      <c r="C105" s="7"/>
      <c r="D105" s="109" t="s">
        <v>86</v>
      </c>
      <c r="E105" s="109"/>
      <c r="F105" s="109"/>
      <c r="G105" s="75">
        <f t="shared" ref="G105:L105" si="10">ROUNDDOWN(SUM(G93)*(G84),0)</f>
        <v>0</v>
      </c>
      <c r="H105" s="75">
        <f t="shared" si="10"/>
        <v>0</v>
      </c>
      <c r="I105" s="75">
        <f t="shared" si="10"/>
        <v>0</v>
      </c>
      <c r="J105" s="75">
        <f t="shared" si="10"/>
        <v>0</v>
      </c>
      <c r="K105" s="75">
        <f t="shared" si="10"/>
        <v>0</v>
      </c>
      <c r="L105" s="75">
        <f t="shared" si="10"/>
        <v>0</v>
      </c>
      <c r="M105" s="58">
        <f>SUM(G99:L99,G105:L105)</f>
        <v>0</v>
      </c>
      <c r="R105" s="57"/>
      <c r="S105" s="57"/>
    </row>
    <row r="106" spans="2:19" ht="22.15" customHeight="1" thickBot="1">
      <c r="B106" s="7"/>
      <c r="C106" s="7"/>
      <c r="D106" s="111" t="s">
        <v>87</v>
      </c>
      <c r="E106" s="111"/>
      <c r="F106" s="111"/>
      <c r="G106" s="75">
        <f t="shared" ref="G106:L106" si="11">ROUNDDOWN(SUM(G93)*(G85),0)</f>
        <v>0</v>
      </c>
      <c r="H106" s="75">
        <f t="shared" si="11"/>
        <v>0</v>
      </c>
      <c r="I106" s="75">
        <f t="shared" si="11"/>
        <v>0</v>
      </c>
      <c r="J106" s="75">
        <f t="shared" si="11"/>
        <v>0</v>
      </c>
      <c r="K106" s="75">
        <f t="shared" si="11"/>
        <v>0</v>
      </c>
      <c r="L106" s="75">
        <f t="shared" si="11"/>
        <v>0</v>
      </c>
      <c r="M106" s="73">
        <f>SUM(G106:L106,G100:L100)</f>
        <v>0</v>
      </c>
      <c r="N106" s="68"/>
      <c r="R106" s="57"/>
      <c r="S106" s="57"/>
    </row>
    <row r="107" spans="2:19" ht="22.15" customHeight="1" thickTop="1">
      <c r="B107" s="7"/>
      <c r="C107" s="7"/>
      <c r="D107" s="113" t="s">
        <v>11</v>
      </c>
      <c r="E107" s="113"/>
      <c r="F107" s="113"/>
      <c r="G107" s="79">
        <f t="shared" ref="G107:L107" si="12">ROUNDDOWN(SUM(G103:G106),0)</f>
        <v>0</v>
      </c>
      <c r="H107" s="79">
        <f t="shared" si="12"/>
        <v>0</v>
      </c>
      <c r="I107" s="79">
        <f t="shared" si="12"/>
        <v>0</v>
      </c>
      <c r="J107" s="79">
        <f t="shared" si="12"/>
        <v>0</v>
      </c>
      <c r="K107" s="79">
        <f t="shared" si="12"/>
        <v>0</v>
      </c>
      <c r="L107" s="79">
        <f t="shared" si="12"/>
        <v>0</v>
      </c>
      <c r="M107" s="80">
        <f>SUM(G107:L107)+SUM(G101:L101)</f>
        <v>0</v>
      </c>
      <c r="N107" s="68"/>
      <c r="R107" s="57"/>
      <c r="S107" s="57"/>
    </row>
    <row r="108" spans="2:19" ht="22.15" customHeight="1">
      <c r="B108" s="7"/>
      <c r="C108" s="7"/>
      <c r="R108" s="57"/>
      <c r="S108" s="57"/>
    </row>
    <row r="109" spans="2:19" ht="22.15" customHeight="1">
      <c r="B109" s="7"/>
      <c r="C109" s="7"/>
      <c r="D109" s="11" t="s">
        <v>51</v>
      </c>
      <c r="R109" s="57"/>
      <c r="S109" s="57"/>
    </row>
    <row r="110" spans="2:19" ht="22.15" customHeight="1">
      <c r="B110" s="99" t="s">
        <v>49</v>
      </c>
      <c r="C110" s="99"/>
      <c r="D110" s="100" t="s">
        <v>45</v>
      </c>
      <c r="E110" s="104">
        <f>SUM(M37,M72,M107)</f>
        <v>0</v>
      </c>
      <c r="F110" s="99" t="s">
        <v>23</v>
      </c>
      <c r="G110" s="101"/>
      <c r="H110" s="101"/>
      <c r="I110" s="103" t="s">
        <v>50</v>
      </c>
      <c r="J110" s="99" t="s">
        <v>48</v>
      </c>
      <c r="K110" s="99"/>
      <c r="L110" s="95" t="s">
        <v>46</v>
      </c>
      <c r="M110" s="95"/>
      <c r="N110" s="96" t="s">
        <v>47</v>
      </c>
      <c r="O110" s="97">
        <f>ROUNDDOWN((E110-G110)*0.5,-3)</f>
        <v>0</v>
      </c>
      <c r="P110" s="97"/>
      <c r="R110" s="57"/>
      <c r="S110" s="57"/>
    </row>
    <row r="111" spans="2:19" ht="22.15" customHeight="1">
      <c r="B111" s="99"/>
      <c r="C111" s="99"/>
      <c r="D111" s="100"/>
      <c r="E111" s="105"/>
      <c r="F111" s="99"/>
      <c r="G111" s="102"/>
      <c r="H111" s="102"/>
      <c r="I111" s="103"/>
      <c r="J111" s="99"/>
      <c r="K111" s="99"/>
      <c r="L111" s="95"/>
      <c r="M111" s="95"/>
      <c r="N111" s="96"/>
      <c r="O111" s="98"/>
      <c r="P111" s="98"/>
      <c r="R111" s="57"/>
      <c r="S111" s="57"/>
    </row>
    <row r="112" spans="2:19" ht="22.15" customHeight="1">
      <c r="B112" s="7"/>
      <c r="R112" s="57"/>
      <c r="S112" s="57"/>
    </row>
    <row r="113" spans="2:19" ht="22.15" customHeight="1">
      <c r="B113" s="17" t="s">
        <v>58</v>
      </c>
      <c r="C113" s="90" t="s">
        <v>59</v>
      </c>
      <c r="D113" s="90"/>
      <c r="E113" s="90"/>
      <c r="F113" s="90"/>
      <c r="G113" s="90"/>
      <c r="H113" s="90"/>
      <c r="I113" s="90"/>
      <c r="J113" s="90"/>
      <c r="K113" s="90"/>
      <c r="L113" s="90"/>
      <c r="M113" s="90"/>
      <c r="N113" s="90"/>
      <c r="O113" s="90"/>
      <c r="P113" s="90"/>
      <c r="R113" s="57"/>
      <c r="S113" s="57"/>
    </row>
    <row r="114" spans="2:19" ht="22.15" customHeight="1">
      <c r="B114" s="17" t="s">
        <v>58</v>
      </c>
      <c r="C114" s="90" t="s">
        <v>60</v>
      </c>
      <c r="D114" s="90"/>
      <c r="E114" s="90"/>
      <c r="F114" s="90"/>
      <c r="G114" s="90"/>
      <c r="H114" s="90"/>
      <c r="I114" s="90"/>
      <c r="J114" s="90"/>
      <c r="K114" s="90"/>
      <c r="L114" s="90"/>
      <c r="M114" s="90"/>
      <c r="N114" s="90"/>
      <c r="O114" s="90"/>
      <c r="P114" s="90"/>
      <c r="R114" s="57"/>
      <c r="S114" s="57"/>
    </row>
    <row r="115" spans="2:19" ht="36.75" customHeight="1">
      <c r="B115" s="16" t="s">
        <v>58</v>
      </c>
      <c r="C115" s="106" t="s">
        <v>63</v>
      </c>
      <c r="D115" s="107"/>
      <c r="E115" s="107"/>
      <c r="F115" s="107"/>
      <c r="G115" s="107"/>
      <c r="H115" s="107"/>
      <c r="I115" s="107"/>
      <c r="J115" s="107"/>
      <c r="K115" s="107"/>
      <c r="L115" s="107"/>
      <c r="M115" s="107"/>
      <c r="N115" s="107"/>
      <c r="O115" s="107"/>
      <c r="P115" s="107"/>
      <c r="R115" s="57"/>
      <c r="S115" s="57"/>
    </row>
    <row r="116" spans="2:19" ht="22.15" customHeight="1">
      <c r="B116" s="17" t="s">
        <v>58</v>
      </c>
      <c r="C116" s="90" t="s">
        <v>61</v>
      </c>
      <c r="D116" s="90"/>
      <c r="E116" s="90"/>
      <c r="F116" s="90"/>
      <c r="G116" s="90"/>
      <c r="H116" s="90"/>
      <c r="I116" s="90"/>
      <c r="J116" s="90"/>
      <c r="K116" s="90"/>
      <c r="L116" s="90"/>
      <c r="M116" s="90"/>
      <c r="N116" s="90"/>
      <c r="O116" s="90"/>
      <c r="P116" s="90"/>
      <c r="R116" s="57"/>
      <c r="S116" s="57"/>
    </row>
    <row r="117" spans="2:19" ht="22.15" customHeight="1">
      <c r="B117" s="17" t="s">
        <v>58</v>
      </c>
      <c r="C117" s="90" t="s">
        <v>64</v>
      </c>
      <c r="D117" s="90"/>
      <c r="E117" s="90"/>
      <c r="F117" s="90"/>
      <c r="G117" s="90"/>
      <c r="H117" s="90"/>
      <c r="I117" s="90"/>
      <c r="J117" s="90"/>
      <c r="K117" s="90"/>
      <c r="L117" s="90"/>
      <c r="M117" s="90"/>
      <c r="N117" s="90"/>
      <c r="O117" s="90"/>
      <c r="P117" s="90"/>
      <c r="R117" s="57"/>
      <c r="S117" s="57"/>
    </row>
    <row r="118" spans="2:19" ht="37.15" customHeight="1">
      <c r="B118" s="16" t="s">
        <v>52</v>
      </c>
      <c r="C118" s="94" t="s">
        <v>88</v>
      </c>
      <c r="D118" s="94"/>
      <c r="E118" s="94"/>
      <c r="F118" s="94"/>
      <c r="G118" s="94"/>
      <c r="H118" s="94"/>
      <c r="I118" s="94"/>
      <c r="J118" s="94"/>
      <c r="K118" s="94"/>
      <c r="L118" s="94"/>
      <c r="M118" s="94"/>
      <c r="N118" s="94"/>
      <c r="O118" s="94"/>
      <c r="P118" s="94"/>
      <c r="R118" s="57"/>
      <c r="S118" s="57"/>
    </row>
    <row r="119" spans="2:19">
      <c r="B119" s="7"/>
    </row>
    <row r="120" spans="2:19">
      <c r="B120" s="7"/>
    </row>
    <row r="121" spans="2:19">
      <c r="B121" s="7"/>
    </row>
    <row r="122" spans="2:19">
      <c r="B122" s="7"/>
    </row>
    <row r="123" spans="2:19">
      <c r="B123" s="7"/>
    </row>
    <row r="124" spans="2:19">
      <c r="B124" s="7"/>
    </row>
    <row r="125" spans="2:19">
      <c r="B125" s="7"/>
    </row>
    <row r="126" spans="2:19">
      <c r="B126" s="7"/>
    </row>
  </sheetData>
  <mergeCells count="94">
    <mergeCell ref="D98:F98"/>
    <mergeCell ref="D99:F99"/>
    <mergeCell ref="D100:F100"/>
    <mergeCell ref="D106:F106"/>
    <mergeCell ref="D107:F107"/>
    <mergeCell ref="D101:F101"/>
    <mergeCell ref="D102:F102"/>
    <mergeCell ref="D103:F103"/>
    <mergeCell ref="D104:F104"/>
    <mergeCell ref="D105:F105"/>
    <mergeCell ref="D72:F72"/>
    <mergeCell ref="D41:F41"/>
    <mergeCell ref="D42:E42"/>
    <mergeCell ref="D43:E43"/>
    <mergeCell ref="D44:E44"/>
    <mergeCell ref="D55:E55"/>
    <mergeCell ref="D62:F62"/>
    <mergeCell ref="D64:F64"/>
    <mergeCell ref="D65:F65"/>
    <mergeCell ref="D66:F66"/>
    <mergeCell ref="D67:F67"/>
    <mergeCell ref="D68:F68"/>
    <mergeCell ref="D69:F69"/>
    <mergeCell ref="D71:F71"/>
    <mergeCell ref="D50:E50"/>
    <mergeCell ref="D53:F53"/>
    <mergeCell ref="D45:E45"/>
    <mergeCell ref="D46:F46"/>
    <mergeCell ref="D47:E47"/>
    <mergeCell ref="D48:E48"/>
    <mergeCell ref="D49:E49"/>
    <mergeCell ref="D6:F6"/>
    <mergeCell ref="D20:E20"/>
    <mergeCell ref="D18:F18"/>
    <mergeCell ref="D26:F26"/>
    <mergeCell ref="D7:E7"/>
    <mergeCell ref="D8:E8"/>
    <mergeCell ref="D9:E9"/>
    <mergeCell ref="D10:E10"/>
    <mergeCell ref="D11:F11"/>
    <mergeCell ref="D12:E12"/>
    <mergeCell ref="D13:E13"/>
    <mergeCell ref="D14:E14"/>
    <mergeCell ref="D15:E15"/>
    <mergeCell ref="D21:F21"/>
    <mergeCell ref="D23:E23"/>
    <mergeCell ref="D70:F70"/>
    <mergeCell ref="D27:F27"/>
    <mergeCell ref="D28:F28"/>
    <mergeCell ref="D29:F29"/>
    <mergeCell ref="D30:F30"/>
    <mergeCell ref="D31:F31"/>
    <mergeCell ref="D63:F63"/>
    <mergeCell ref="D32:F32"/>
    <mergeCell ref="D33:F33"/>
    <mergeCell ref="D34:F34"/>
    <mergeCell ref="D35:F35"/>
    <mergeCell ref="D36:F36"/>
    <mergeCell ref="D37:F37"/>
    <mergeCell ref="D56:F56"/>
    <mergeCell ref="D58:E58"/>
    <mergeCell ref="D61:F61"/>
    <mergeCell ref="C114:P114"/>
    <mergeCell ref="C115:P115"/>
    <mergeCell ref="D80:E80"/>
    <mergeCell ref="D76:F76"/>
    <mergeCell ref="D77:E77"/>
    <mergeCell ref="D78:E78"/>
    <mergeCell ref="D79:E79"/>
    <mergeCell ref="D81:F81"/>
    <mergeCell ref="D82:E82"/>
    <mergeCell ref="D83:E83"/>
    <mergeCell ref="D84:E84"/>
    <mergeCell ref="D90:E90"/>
    <mergeCell ref="D85:E85"/>
    <mergeCell ref="D88:F88"/>
    <mergeCell ref="D96:F96"/>
    <mergeCell ref="D97:F97"/>
    <mergeCell ref="C116:P116"/>
    <mergeCell ref="C117:P117"/>
    <mergeCell ref="D91:F91"/>
    <mergeCell ref="D93:E93"/>
    <mergeCell ref="C118:P118"/>
    <mergeCell ref="L110:M111"/>
    <mergeCell ref="N110:N111"/>
    <mergeCell ref="O110:P111"/>
    <mergeCell ref="B110:C111"/>
    <mergeCell ref="D110:D111"/>
    <mergeCell ref="F110:F111"/>
    <mergeCell ref="G110:H111"/>
    <mergeCell ref="J110:K111"/>
    <mergeCell ref="I110:I111"/>
    <mergeCell ref="E110:E111"/>
    <mergeCell ref="C113:P113"/>
  </mergeCells>
  <phoneticPr fontId="1"/>
  <pageMargins left="0.31496062992125984" right="0.31496062992125984" top="0.74803149606299213" bottom="0.74803149606299213" header="0.31496062992125984" footer="0.31496062992125984"/>
  <pageSetup paperSize="9" scale="59" fitToHeight="0" orientation="portrait" verticalDpi="0" r:id="rId1"/>
  <rowBreaks count="2" manualBreakCount="2">
    <brk id="38" max="16383" man="1"/>
    <brk id="73"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3A996-50F0-41BA-9886-6004CE7DBDC1}">
  <sheetPr>
    <pageSetUpPr fitToPage="1"/>
  </sheetPr>
  <dimension ref="A1:AS277"/>
  <sheetViews>
    <sheetView topLeftCell="J1" zoomScaleNormal="100" zoomScaleSheetLayoutView="100" workbookViewId="0">
      <selection activeCell="W27" sqref="W27"/>
    </sheetView>
  </sheetViews>
  <sheetFormatPr defaultRowHeight="18.75"/>
  <cols>
    <col min="1" max="1" width="3.375" customWidth="1"/>
    <col min="2" max="5" width="3.25" customWidth="1"/>
    <col min="6" max="6" width="7.25" customWidth="1"/>
    <col min="7" max="7" width="5.125" customWidth="1"/>
    <col min="8" max="8" width="3.75" customWidth="1"/>
    <col min="9" max="9" width="4.25" customWidth="1"/>
    <col min="10" max="10" width="8.25" customWidth="1"/>
    <col min="11" max="22" width="7" customWidth="1"/>
    <col min="23" max="23" width="5.625" customWidth="1"/>
    <col min="24" max="24" width="3.375" customWidth="1"/>
    <col min="25" max="28" width="3.25" customWidth="1"/>
    <col min="29" max="29" width="7.25" customWidth="1"/>
    <col min="30" max="30" width="5.125" customWidth="1"/>
    <col min="31" max="31" width="3.75" customWidth="1"/>
    <col min="32" max="32" width="4.25" customWidth="1"/>
    <col min="33" max="33" width="8.25" customWidth="1"/>
    <col min="34" max="43" width="7" customWidth="1"/>
    <col min="44" max="44" width="8" customWidth="1"/>
    <col min="45" max="45" width="8.75" customWidth="1"/>
  </cols>
  <sheetData>
    <row r="1" spans="1:45" ht="26.45" customHeight="1">
      <c r="A1" s="6" t="s">
        <v>24</v>
      </c>
      <c r="X1" s="6"/>
    </row>
    <row r="2" spans="1:45" ht="16.149999999999999" customHeight="1">
      <c r="A2" t="s">
        <v>89</v>
      </c>
    </row>
    <row r="3" spans="1:45" ht="16.149999999999999" customHeight="1">
      <c r="B3" t="s">
        <v>108</v>
      </c>
      <c r="Y3" t="s">
        <v>90</v>
      </c>
    </row>
    <row r="4" spans="1:45" ht="16.149999999999999" customHeight="1">
      <c r="C4" s="91" t="s">
        <v>12</v>
      </c>
      <c r="D4" s="91"/>
      <c r="E4" s="91"/>
      <c r="F4" s="91"/>
      <c r="G4" s="91"/>
      <c r="H4" s="91"/>
      <c r="I4" s="91"/>
      <c r="J4" s="91"/>
      <c r="K4" s="1" t="s">
        <v>0</v>
      </c>
      <c r="L4" s="1" t="s">
        <v>1</v>
      </c>
      <c r="M4" s="1" t="s">
        <v>2</v>
      </c>
      <c r="N4" s="1" t="s">
        <v>3</v>
      </c>
      <c r="O4" s="1" t="s">
        <v>4</v>
      </c>
      <c r="P4" s="1" t="s">
        <v>5</v>
      </c>
      <c r="Q4" s="1" t="s">
        <v>6</v>
      </c>
      <c r="R4" s="1" t="s">
        <v>7</v>
      </c>
      <c r="S4" s="1" t="s">
        <v>8</v>
      </c>
      <c r="T4" s="1" t="s">
        <v>9</v>
      </c>
      <c r="U4" s="1" t="s">
        <v>10</v>
      </c>
      <c r="V4" s="1" t="s">
        <v>91</v>
      </c>
      <c r="Z4" s="91" t="s">
        <v>12</v>
      </c>
      <c r="AA4" s="91"/>
      <c r="AB4" s="91"/>
      <c r="AC4" s="91"/>
      <c r="AD4" s="91"/>
      <c r="AE4" s="91"/>
      <c r="AF4" s="91"/>
      <c r="AG4" s="91"/>
      <c r="AH4" s="1" t="s">
        <v>0</v>
      </c>
      <c r="AI4" s="1" t="s">
        <v>1</v>
      </c>
      <c r="AJ4" s="1" t="s">
        <v>2</v>
      </c>
      <c r="AK4" s="1" t="s">
        <v>3</v>
      </c>
      <c r="AL4" s="1" t="s">
        <v>4</v>
      </c>
      <c r="AM4" s="1" t="s">
        <v>5</v>
      </c>
      <c r="AN4" s="1" t="s">
        <v>6</v>
      </c>
      <c r="AO4" s="1" t="s">
        <v>7</v>
      </c>
      <c r="AP4" s="1" t="s">
        <v>8</v>
      </c>
      <c r="AQ4" s="1" t="s">
        <v>9</v>
      </c>
      <c r="AR4" s="1" t="s">
        <v>10</v>
      </c>
      <c r="AS4" s="1" t="s">
        <v>91</v>
      </c>
    </row>
    <row r="5" spans="1:45" ht="16.149999999999999" customHeight="1">
      <c r="C5" s="92" t="s">
        <v>62</v>
      </c>
      <c r="D5" s="92"/>
      <c r="E5" s="92"/>
      <c r="F5" s="92"/>
      <c r="G5" s="92"/>
      <c r="H5" s="93"/>
      <c r="I5" s="138" t="s">
        <v>15</v>
      </c>
      <c r="J5" s="139"/>
      <c r="K5" s="1"/>
      <c r="L5" s="1"/>
      <c r="M5" s="1"/>
      <c r="N5" s="1"/>
      <c r="O5" s="1"/>
      <c r="P5" s="1"/>
      <c r="Q5" s="1"/>
      <c r="R5" s="1"/>
      <c r="S5" s="1"/>
      <c r="T5" s="1"/>
      <c r="U5" s="59"/>
      <c r="V5" s="59"/>
      <c r="Z5" s="92" t="s">
        <v>62</v>
      </c>
      <c r="AA5" s="92"/>
      <c r="AB5" s="92"/>
      <c r="AC5" s="92"/>
      <c r="AD5" s="92"/>
      <c r="AE5" s="93"/>
      <c r="AF5" s="138" t="s">
        <v>15</v>
      </c>
      <c r="AG5" s="139"/>
      <c r="AH5" s="1">
        <f t="shared" ref="AH5:AS5" si="0">K5</f>
        <v>0</v>
      </c>
      <c r="AI5" s="1">
        <f t="shared" si="0"/>
        <v>0</v>
      </c>
      <c r="AJ5" s="1">
        <f t="shared" si="0"/>
        <v>0</v>
      </c>
      <c r="AK5" s="1">
        <f t="shared" si="0"/>
        <v>0</v>
      </c>
      <c r="AL5" s="1">
        <f t="shared" si="0"/>
        <v>0</v>
      </c>
      <c r="AM5" s="1">
        <f t="shared" si="0"/>
        <v>0</v>
      </c>
      <c r="AN5" s="1">
        <f t="shared" si="0"/>
        <v>0</v>
      </c>
      <c r="AO5" s="1">
        <f t="shared" si="0"/>
        <v>0</v>
      </c>
      <c r="AP5" s="1">
        <f t="shared" si="0"/>
        <v>0</v>
      </c>
      <c r="AQ5" s="1">
        <f t="shared" si="0"/>
        <v>0</v>
      </c>
      <c r="AR5" s="1">
        <f t="shared" si="0"/>
        <v>0</v>
      </c>
      <c r="AS5" s="1">
        <f t="shared" si="0"/>
        <v>0</v>
      </c>
    </row>
    <row r="6" spans="1:45" ht="16.149999999999999" customHeight="1">
      <c r="C6" s="142" t="s">
        <v>65</v>
      </c>
      <c r="D6" s="143"/>
      <c r="E6" s="143"/>
      <c r="F6" s="144"/>
      <c r="G6" s="148" t="s">
        <v>67</v>
      </c>
      <c r="H6" s="149"/>
      <c r="I6" s="131" t="s">
        <v>17</v>
      </c>
      <c r="J6" s="132"/>
      <c r="K6" s="4"/>
      <c r="L6" s="4"/>
      <c r="M6" s="4"/>
      <c r="N6" s="4"/>
      <c r="O6" s="4"/>
      <c r="P6" s="4"/>
      <c r="Q6" s="4"/>
      <c r="R6" s="4"/>
      <c r="S6" s="4"/>
      <c r="T6" s="4"/>
      <c r="U6" s="4"/>
      <c r="V6" s="4"/>
      <c r="Z6" s="142" t="s">
        <v>65</v>
      </c>
      <c r="AA6" s="143"/>
      <c r="AB6" s="143"/>
      <c r="AC6" s="144"/>
      <c r="AD6" s="148" t="s">
        <v>67</v>
      </c>
      <c r="AE6" s="149"/>
      <c r="AF6" s="131" t="s">
        <v>17</v>
      </c>
      <c r="AG6" s="132"/>
      <c r="AH6" s="4">
        <f t="shared" ref="AH6:AH9" si="1">K6</f>
        <v>0</v>
      </c>
      <c r="AI6" s="4">
        <f t="shared" ref="AI6:AI9" si="2">L6</f>
        <v>0</v>
      </c>
      <c r="AJ6" s="4">
        <f t="shared" ref="AJ6:AJ9" si="3">M6</f>
        <v>0</v>
      </c>
      <c r="AK6" s="4">
        <f t="shared" ref="AK6:AK9" si="4">N6</f>
        <v>0</v>
      </c>
      <c r="AL6" s="4">
        <f t="shared" ref="AL6:AL9" si="5">O6</f>
        <v>0</v>
      </c>
      <c r="AM6" s="4">
        <f t="shared" ref="AM6:AM9" si="6">P6</f>
        <v>0</v>
      </c>
      <c r="AN6" s="4">
        <f t="shared" ref="AN6:AN9" si="7">Q6</f>
        <v>0</v>
      </c>
      <c r="AO6" s="4">
        <f t="shared" ref="AO6:AO9" si="8">R6</f>
        <v>0</v>
      </c>
      <c r="AP6" s="4">
        <f t="shared" ref="AP6:AP9" si="9">S6</f>
        <v>0</v>
      </c>
      <c r="AQ6" s="4">
        <f t="shared" ref="AQ6:AQ9" si="10">T6</f>
        <v>0</v>
      </c>
      <c r="AR6" s="4">
        <f t="shared" ref="AR6:AS9" si="11">U6</f>
        <v>0</v>
      </c>
      <c r="AS6" s="4">
        <f t="shared" si="11"/>
        <v>0</v>
      </c>
    </row>
    <row r="7" spans="1:45" ht="16.149999999999999" customHeight="1">
      <c r="C7" s="145"/>
      <c r="D7" s="146"/>
      <c r="E7" s="146"/>
      <c r="F7" s="147"/>
      <c r="G7" s="145" t="s">
        <v>66</v>
      </c>
      <c r="H7" s="146"/>
      <c r="I7" s="140" t="s">
        <v>17</v>
      </c>
      <c r="J7" s="141"/>
      <c r="K7" s="3"/>
      <c r="L7" s="3"/>
      <c r="M7" s="3"/>
      <c r="N7" s="3"/>
      <c r="O7" s="3"/>
      <c r="P7" s="3"/>
      <c r="Q7" s="3"/>
      <c r="R7" s="3"/>
      <c r="S7" s="3"/>
      <c r="T7" s="3"/>
      <c r="U7" s="3"/>
      <c r="V7" s="3"/>
      <c r="Z7" s="145"/>
      <c r="AA7" s="146"/>
      <c r="AB7" s="146"/>
      <c r="AC7" s="147"/>
      <c r="AD7" s="145" t="s">
        <v>66</v>
      </c>
      <c r="AE7" s="146"/>
      <c r="AF7" s="140" t="s">
        <v>17</v>
      </c>
      <c r="AG7" s="141"/>
      <c r="AH7" s="3">
        <f t="shared" si="1"/>
        <v>0</v>
      </c>
      <c r="AI7" s="3">
        <f t="shared" si="2"/>
        <v>0</v>
      </c>
      <c r="AJ7" s="3">
        <f t="shared" si="3"/>
        <v>0</v>
      </c>
      <c r="AK7" s="3">
        <f t="shared" si="4"/>
        <v>0</v>
      </c>
      <c r="AL7" s="3">
        <f t="shared" si="5"/>
        <v>0</v>
      </c>
      <c r="AM7" s="3">
        <f t="shared" si="6"/>
        <v>0</v>
      </c>
      <c r="AN7" s="3">
        <f t="shared" si="7"/>
        <v>0</v>
      </c>
      <c r="AO7" s="3">
        <f t="shared" si="8"/>
        <v>0</v>
      </c>
      <c r="AP7" s="3">
        <f t="shared" si="9"/>
        <v>0</v>
      </c>
      <c r="AQ7" s="3">
        <f t="shared" si="10"/>
        <v>0</v>
      </c>
      <c r="AR7" s="3">
        <f t="shared" si="11"/>
        <v>0</v>
      </c>
      <c r="AS7" s="3">
        <f t="shared" si="11"/>
        <v>0</v>
      </c>
    </row>
    <row r="8" spans="1:45" ht="16.149999999999999" customHeight="1">
      <c r="C8" s="92" t="s">
        <v>54</v>
      </c>
      <c r="D8" s="92"/>
      <c r="E8" s="92"/>
      <c r="F8" s="92"/>
      <c r="G8" s="92"/>
      <c r="H8" s="93"/>
      <c r="I8" s="138" t="s">
        <v>17</v>
      </c>
      <c r="J8" s="139"/>
      <c r="K8" s="1"/>
      <c r="L8" s="1"/>
      <c r="M8" s="1"/>
      <c r="N8" s="1"/>
      <c r="O8" s="1"/>
      <c r="P8" s="1"/>
      <c r="Q8" s="1"/>
      <c r="R8" s="1"/>
      <c r="S8" s="1"/>
      <c r="T8" s="1"/>
      <c r="U8" s="1"/>
      <c r="V8" s="1"/>
      <c r="Z8" s="92" t="s">
        <v>53</v>
      </c>
      <c r="AA8" s="92"/>
      <c r="AB8" s="92"/>
      <c r="AC8" s="92"/>
      <c r="AD8" s="92"/>
      <c r="AE8" s="93"/>
      <c r="AF8" s="138" t="s">
        <v>17</v>
      </c>
      <c r="AG8" s="139"/>
      <c r="AH8" s="1">
        <f t="shared" si="1"/>
        <v>0</v>
      </c>
      <c r="AI8" s="1">
        <f t="shared" si="2"/>
        <v>0</v>
      </c>
      <c r="AJ8" s="1">
        <f t="shared" si="3"/>
        <v>0</v>
      </c>
      <c r="AK8" s="1">
        <f t="shared" si="4"/>
        <v>0</v>
      </c>
      <c r="AL8" s="1">
        <f t="shared" si="5"/>
        <v>0</v>
      </c>
      <c r="AM8" s="1">
        <f t="shared" si="6"/>
        <v>0</v>
      </c>
      <c r="AN8" s="1">
        <f t="shared" si="7"/>
        <v>0</v>
      </c>
      <c r="AO8" s="1">
        <f t="shared" si="8"/>
        <v>0</v>
      </c>
      <c r="AP8" s="1">
        <f t="shared" si="9"/>
        <v>0</v>
      </c>
      <c r="AQ8" s="1">
        <f t="shared" si="10"/>
        <v>0</v>
      </c>
      <c r="AR8" s="1">
        <f t="shared" si="11"/>
        <v>0</v>
      </c>
      <c r="AS8" s="1">
        <f t="shared" si="11"/>
        <v>0</v>
      </c>
    </row>
    <row r="9" spans="1:45" ht="16.149999999999999" customHeight="1">
      <c r="C9" s="92" t="s">
        <v>16</v>
      </c>
      <c r="D9" s="92"/>
      <c r="E9" s="92"/>
      <c r="F9" s="92"/>
      <c r="G9" s="92"/>
      <c r="H9" s="93"/>
      <c r="I9" s="138" t="s">
        <v>17</v>
      </c>
      <c r="J9" s="139"/>
      <c r="K9" s="1"/>
      <c r="L9" s="1"/>
      <c r="M9" s="1"/>
      <c r="N9" s="1"/>
      <c r="O9" s="1"/>
      <c r="P9" s="1"/>
      <c r="Q9" s="1"/>
      <c r="R9" s="1"/>
      <c r="S9" s="1"/>
      <c r="T9" s="1"/>
      <c r="U9" s="1"/>
      <c r="V9" s="1"/>
      <c r="Z9" s="92" t="s">
        <v>16</v>
      </c>
      <c r="AA9" s="92"/>
      <c r="AB9" s="92"/>
      <c r="AC9" s="92"/>
      <c r="AD9" s="92"/>
      <c r="AE9" s="93"/>
      <c r="AF9" s="138" t="s">
        <v>17</v>
      </c>
      <c r="AG9" s="139"/>
      <c r="AH9" s="1">
        <f t="shared" si="1"/>
        <v>0</v>
      </c>
      <c r="AI9" s="1">
        <f t="shared" si="2"/>
        <v>0</v>
      </c>
      <c r="AJ9" s="1">
        <f t="shared" si="3"/>
        <v>0</v>
      </c>
      <c r="AK9" s="1">
        <f t="shared" si="4"/>
        <v>0</v>
      </c>
      <c r="AL9" s="1">
        <f t="shared" si="5"/>
        <v>0</v>
      </c>
      <c r="AM9" s="1">
        <f t="shared" si="6"/>
        <v>0</v>
      </c>
      <c r="AN9" s="1">
        <f t="shared" si="7"/>
        <v>0</v>
      </c>
      <c r="AO9" s="1">
        <f t="shared" si="8"/>
        <v>0</v>
      </c>
      <c r="AP9" s="1">
        <f t="shared" si="9"/>
        <v>0</v>
      </c>
      <c r="AQ9" s="1">
        <f t="shared" si="10"/>
        <v>0</v>
      </c>
      <c r="AR9" s="1">
        <f t="shared" si="11"/>
        <v>0</v>
      </c>
      <c r="AS9" s="1">
        <f t="shared" si="11"/>
        <v>0</v>
      </c>
    </row>
    <row r="10" spans="1:45" ht="97.9" customHeight="1">
      <c r="C10" s="150" t="s">
        <v>109</v>
      </c>
      <c r="D10" s="150"/>
      <c r="E10" s="150"/>
      <c r="F10" s="150"/>
      <c r="G10" s="150"/>
      <c r="H10" s="150"/>
      <c r="I10" s="150"/>
      <c r="J10" s="150"/>
      <c r="K10" s="150"/>
      <c r="L10" s="150"/>
      <c r="M10" s="150"/>
      <c r="N10" s="150"/>
      <c r="O10" s="150"/>
      <c r="P10" s="150"/>
      <c r="Q10" s="150"/>
      <c r="R10" s="150"/>
      <c r="S10" s="150"/>
      <c r="T10" s="150"/>
      <c r="U10" s="150"/>
      <c r="V10" s="150"/>
      <c r="W10" s="67"/>
      <c r="X10" s="61"/>
      <c r="AA10" s="39"/>
      <c r="AB10" s="39"/>
      <c r="AC10" s="39"/>
      <c r="AD10" s="39"/>
      <c r="AE10" s="39"/>
      <c r="AF10" s="39"/>
      <c r="AG10" s="39"/>
      <c r="AH10" s="39"/>
      <c r="AI10" s="39"/>
      <c r="AJ10" s="39"/>
      <c r="AK10" s="39"/>
      <c r="AL10" s="39"/>
      <c r="AM10" s="39"/>
      <c r="AN10" s="39"/>
      <c r="AO10" s="39"/>
      <c r="AP10" s="39"/>
      <c r="AQ10" s="39"/>
      <c r="AR10" s="39"/>
    </row>
    <row r="11" spans="1:45" ht="16.149999999999999" customHeight="1">
      <c r="B11" s="2" t="s">
        <v>110</v>
      </c>
      <c r="Y11" t="s">
        <v>117</v>
      </c>
    </row>
    <row r="12" spans="1:45" ht="16.149999999999999" customHeight="1">
      <c r="B12" s="1" t="s">
        <v>70</v>
      </c>
      <c r="C12" s="91" t="s">
        <v>18</v>
      </c>
      <c r="D12" s="91"/>
      <c r="E12" s="91"/>
      <c r="F12" s="91"/>
      <c r="G12" s="91" t="s">
        <v>12</v>
      </c>
      <c r="H12" s="91"/>
      <c r="I12" s="91"/>
      <c r="J12" s="91"/>
      <c r="K12" s="1" t="s">
        <v>0</v>
      </c>
      <c r="L12" s="1" t="s">
        <v>1</v>
      </c>
      <c r="M12" s="1" t="s">
        <v>2</v>
      </c>
      <c r="N12" s="1" t="s">
        <v>3</v>
      </c>
      <c r="O12" s="1" t="s">
        <v>4</v>
      </c>
      <c r="P12" s="1" t="s">
        <v>5</v>
      </c>
      <c r="Q12" s="1" t="s">
        <v>6</v>
      </c>
      <c r="R12" s="1" t="s">
        <v>7</v>
      </c>
      <c r="S12" s="1" t="s">
        <v>8</v>
      </c>
      <c r="T12" s="1" t="s">
        <v>9</v>
      </c>
      <c r="U12" s="1" t="s">
        <v>10</v>
      </c>
      <c r="V12" s="1" t="s">
        <v>91</v>
      </c>
      <c r="Z12" s="91" t="s">
        <v>12</v>
      </c>
      <c r="AA12" s="91"/>
      <c r="AB12" s="91"/>
      <c r="AC12" s="91"/>
      <c r="AD12" s="91"/>
      <c r="AE12" s="91"/>
      <c r="AF12" s="91"/>
      <c r="AG12" s="91"/>
      <c r="AH12" s="1" t="s">
        <v>0</v>
      </c>
      <c r="AI12" s="1" t="s">
        <v>1</v>
      </c>
      <c r="AJ12" s="1" t="s">
        <v>2</v>
      </c>
      <c r="AK12" s="1" t="s">
        <v>3</v>
      </c>
      <c r="AL12" s="1" t="s">
        <v>4</v>
      </c>
      <c r="AM12" s="1" t="s">
        <v>5</v>
      </c>
      <c r="AN12" s="1" t="s">
        <v>6</v>
      </c>
      <c r="AO12" s="1" t="s">
        <v>7</v>
      </c>
      <c r="AP12" s="1" t="s">
        <v>8</v>
      </c>
      <c r="AQ12" s="1" t="s">
        <v>9</v>
      </c>
      <c r="AR12" s="1" t="s">
        <v>10</v>
      </c>
      <c r="AS12" s="1" t="s">
        <v>91</v>
      </c>
    </row>
    <row r="13" spans="1:45" ht="16.149999999999999" customHeight="1">
      <c r="B13" s="91">
        <v>1</v>
      </c>
      <c r="C13" s="133"/>
      <c r="D13" s="134"/>
      <c r="E13" s="134"/>
      <c r="F13" s="135"/>
      <c r="G13" s="109" t="s">
        <v>19</v>
      </c>
      <c r="H13" s="109"/>
      <c r="I13" s="110"/>
      <c r="J13" s="18" t="s">
        <v>13</v>
      </c>
      <c r="K13" s="52"/>
      <c r="L13" s="52"/>
      <c r="M13" s="52"/>
      <c r="N13" s="52"/>
      <c r="O13" s="52"/>
      <c r="P13" s="52"/>
      <c r="Q13" s="52"/>
      <c r="R13" s="52"/>
      <c r="S13" s="52"/>
      <c r="T13" s="52"/>
      <c r="U13" s="52"/>
      <c r="V13" s="52"/>
      <c r="Z13" s="92" t="s">
        <v>62</v>
      </c>
      <c r="AA13" s="92"/>
      <c r="AB13" s="92"/>
      <c r="AC13" s="92"/>
      <c r="AD13" s="92"/>
      <c r="AE13" s="93"/>
      <c r="AF13" s="138" t="s">
        <v>15</v>
      </c>
      <c r="AG13" s="139"/>
      <c r="AH13" s="1">
        <f t="shared" ref="AH13:AS13" si="12">K145</f>
        <v>0</v>
      </c>
      <c r="AI13" s="1">
        <f t="shared" si="12"/>
        <v>0</v>
      </c>
      <c r="AJ13" s="1">
        <f t="shared" si="12"/>
        <v>0</v>
      </c>
      <c r="AK13" s="1">
        <f t="shared" si="12"/>
        <v>0</v>
      </c>
      <c r="AL13" s="1">
        <f t="shared" si="12"/>
        <v>0</v>
      </c>
      <c r="AM13" s="1">
        <f t="shared" si="12"/>
        <v>0</v>
      </c>
      <c r="AN13" s="1">
        <f t="shared" si="12"/>
        <v>0</v>
      </c>
      <c r="AO13" s="1">
        <f t="shared" si="12"/>
        <v>0</v>
      </c>
      <c r="AP13" s="1">
        <f t="shared" si="12"/>
        <v>0</v>
      </c>
      <c r="AQ13" s="1">
        <f t="shared" si="12"/>
        <v>0</v>
      </c>
      <c r="AR13" s="1">
        <f t="shared" si="12"/>
        <v>0</v>
      </c>
      <c r="AS13" s="1">
        <f t="shared" si="12"/>
        <v>0</v>
      </c>
    </row>
    <row r="14" spans="1:45" ht="16.149999999999999" customHeight="1">
      <c r="B14" s="91"/>
      <c r="C14" s="136"/>
      <c r="D14" s="137"/>
      <c r="F14" s="60"/>
      <c r="G14" s="115" t="s">
        <v>36</v>
      </c>
      <c r="H14" s="116"/>
      <c r="I14" s="118" t="s">
        <v>68</v>
      </c>
      <c r="J14" s="119"/>
      <c r="K14" s="53"/>
      <c r="L14" s="53"/>
      <c r="M14" s="53"/>
      <c r="N14" s="53"/>
      <c r="O14" s="53"/>
      <c r="P14" s="53"/>
      <c r="Q14" s="53"/>
      <c r="R14" s="53"/>
      <c r="S14" s="53"/>
      <c r="T14" s="53"/>
      <c r="U14" s="53"/>
      <c r="V14" s="53"/>
      <c r="Z14" s="142" t="s">
        <v>65</v>
      </c>
      <c r="AA14" s="143"/>
      <c r="AB14" s="143"/>
      <c r="AC14" s="144"/>
      <c r="AD14" s="148" t="s">
        <v>67</v>
      </c>
      <c r="AE14" s="149"/>
      <c r="AF14" s="131" t="s">
        <v>17</v>
      </c>
      <c r="AG14" s="132"/>
      <c r="AH14" s="4">
        <f t="shared" ref="AH14:AH17" si="13">K146</f>
        <v>0</v>
      </c>
      <c r="AI14" s="4">
        <f t="shared" ref="AI14:AI17" si="14">L146</f>
        <v>0</v>
      </c>
      <c r="AJ14" s="4">
        <f t="shared" ref="AJ14:AJ17" si="15">M146</f>
        <v>0</v>
      </c>
      <c r="AK14" s="4">
        <f t="shared" ref="AK14:AK17" si="16">N146</f>
        <v>0</v>
      </c>
      <c r="AL14" s="4">
        <f t="shared" ref="AL14:AL17" si="17">O146</f>
        <v>0</v>
      </c>
      <c r="AM14" s="4">
        <f t="shared" ref="AM14:AM17" si="18">P146</f>
        <v>0</v>
      </c>
      <c r="AN14" s="4">
        <f t="shared" ref="AN14:AN17" si="19">Q146</f>
        <v>0</v>
      </c>
      <c r="AO14" s="4">
        <f t="shared" ref="AO14:AO17" si="20">R146</f>
        <v>0</v>
      </c>
      <c r="AP14" s="4">
        <f t="shared" ref="AP14:AP17" si="21">S146</f>
        <v>0</v>
      </c>
      <c r="AQ14" s="4">
        <f t="shared" ref="AQ14:AQ17" si="22">T146</f>
        <v>0</v>
      </c>
      <c r="AR14" s="4">
        <f t="shared" ref="AR14:AS17" si="23">U146</f>
        <v>0</v>
      </c>
      <c r="AS14" s="4">
        <f t="shared" si="23"/>
        <v>0</v>
      </c>
    </row>
    <row r="15" spans="1:45" ht="16.149999999999999" customHeight="1">
      <c r="B15" s="91"/>
      <c r="C15" s="129"/>
      <c r="D15" s="130"/>
      <c r="E15" s="46"/>
      <c r="F15" s="47"/>
      <c r="G15" s="114"/>
      <c r="H15" s="117"/>
      <c r="I15" s="120" t="s">
        <v>69</v>
      </c>
      <c r="J15" s="121"/>
      <c r="K15" s="54"/>
      <c r="L15" s="54"/>
      <c r="M15" s="54"/>
      <c r="N15" s="54"/>
      <c r="O15" s="54"/>
      <c r="P15" s="54"/>
      <c r="Q15" s="54"/>
      <c r="R15" s="54"/>
      <c r="S15" s="54"/>
      <c r="T15" s="54"/>
      <c r="U15" s="54"/>
      <c r="V15" s="54"/>
      <c r="Z15" s="145"/>
      <c r="AA15" s="146"/>
      <c r="AB15" s="146"/>
      <c r="AC15" s="147"/>
      <c r="AD15" s="145" t="s">
        <v>66</v>
      </c>
      <c r="AE15" s="146"/>
      <c r="AF15" s="140" t="s">
        <v>17</v>
      </c>
      <c r="AG15" s="141"/>
      <c r="AH15" s="3">
        <f t="shared" si="13"/>
        <v>0</v>
      </c>
      <c r="AI15" s="3">
        <f t="shared" si="14"/>
        <v>0</v>
      </c>
      <c r="AJ15" s="3">
        <f t="shared" si="15"/>
        <v>0</v>
      </c>
      <c r="AK15" s="3">
        <f t="shared" si="16"/>
        <v>0</v>
      </c>
      <c r="AL15" s="3">
        <f t="shared" si="17"/>
        <v>0</v>
      </c>
      <c r="AM15" s="3">
        <f t="shared" si="18"/>
        <v>0</v>
      </c>
      <c r="AN15" s="3">
        <f t="shared" si="19"/>
        <v>0</v>
      </c>
      <c r="AO15" s="3">
        <f t="shared" si="20"/>
        <v>0</v>
      </c>
      <c r="AP15" s="3">
        <f t="shared" si="21"/>
        <v>0</v>
      </c>
      <c r="AQ15" s="3">
        <f t="shared" si="22"/>
        <v>0</v>
      </c>
      <c r="AR15" s="3">
        <f t="shared" si="23"/>
        <v>0</v>
      </c>
      <c r="AS15" s="3">
        <f t="shared" si="23"/>
        <v>0</v>
      </c>
    </row>
    <row r="16" spans="1:45" ht="16.149999999999999" customHeight="1">
      <c r="B16" s="91">
        <v>2</v>
      </c>
      <c r="C16" s="133"/>
      <c r="D16" s="134"/>
      <c r="E16" s="134"/>
      <c r="F16" s="135"/>
      <c r="G16" s="109" t="s">
        <v>19</v>
      </c>
      <c r="H16" s="109"/>
      <c r="I16" s="110"/>
      <c r="J16" s="18" t="s">
        <v>13</v>
      </c>
      <c r="K16" s="52"/>
      <c r="L16" s="52"/>
      <c r="M16" s="52"/>
      <c r="N16" s="52"/>
      <c r="O16" s="52"/>
      <c r="P16" s="52"/>
      <c r="Q16" s="52"/>
      <c r="R16" s="52"/>
      <c r="S16" s="52"/>
      <c r="T16" s="52"/>
      <c r="U16" s="52"/>
      <c r="V16" s="52"/>
      <c r="Z16" s="92" t="s">
        <v>53</v>
      </c>
      <c r="AA16" s="92"/>
      <c r="AB16" s="92"/>
      <c r="AC16" s="92"/>
      <c r="AD16" s="92"/>
      <c r="AE16" s="93"/>
      <c r="AF16" s="138" t="s">
        <v>17</v>
      </c>
      <c r="AG16" s="139"/>
      <c r="AH16" s="1">
        <f t="shared" si="13"/>
        <v>0</v>
      </c>
      <c r="AI16" s="1">
        <f t="shared" si="14"/>
        <v>0</v>
      </c>
      <c r="AJ16" s="1">
        <f t="shared" si="15"/>
        <v>0</v>
      </c>
      <c r="AK16" s="1">
        <f t="shared" si="16"/>
        <v>0</v>
      </c>
      <c r="AL16" s="1">
        <f t="shared" si="17"/>
        <v>0</v>
      </c>
      <c r="AM16" s="1">
        <f t="shared" si="18"/>
        <v>0</v>
      </c>
      <c r="AN16" s="1">
        <f t="shared" si="19"/>
        <v>0</v>
      </c>
      <c r="AO16" s="1">
        <f t="shared" si="20"/>
        <v>0</v>
      </c>
      <c r="AP16" s="1">
        <f t="shared" si="21"/>
        <v>0</v>
      </c>
      <c r="AQ16" s="1">
        <f t="shared" si="22"/>
        <v>0</v>
      </c>
      <c r="AR16" s="1">
        <f t="shared" si="23"/>
        <v>0</v>
      </c>
      <c r="AS16" s="1">
        <f t="shared" si="23"/>
        <v>0</v>
      </c>
    </row>
    <row r="17" spans="2:45" ht="16.149999999999999" customHeight="1">
      <c r="B17" s="91"/>
      <c r="C17" s="136"/>
      <c r="D17" s="137"/>
      <c r="F17" s="60"/>
      <c r="G17" s="115" t="s">
        <v>36</v>
      </c>
      <c r="H17" s="116"/>
      <c r="I17" s="118" t="s">
        <v>68</v>
      </c>
      <c r="J17" s="119"/>
      <c r="K17" s="53"/>
      <c r="L17" s="53"/>
      <c r="M17" s="53"/>
      <c r="N17" s="53"/>
      <c r="O17" s="53"/>
      <c r="P17" s="53"/>
      <c r="Q17" s="53"/>
      <c r="R17" s="53"/>
      <c r="S17" s="53"/>
      <c r="T17" s="53"/>
      <c r="U17" s="53"/>
      <c r="V17" s="53"/>
      <c r="Z17" s="92" t="s">
        <v>16</v>
      </c>
      <c r="AA17" s="92"/>
      <c r="AB17" s="92"/>
      <c r="AC17" s="92"/>
      <c r="AD17" s="92"/>
      <c r="AE17" s="93"/>
      <c r="AF17" s="138" t="s">
        <v>17</v>
      </c>
      <c r="AG17" s="139"/>
      <c r="AH17" s="1">
        <f t="shared" si="13"/>
        <v>0</v>
      </c>
      <c r="AI17" s="1">
        <f t="shared" si="14"/>
        <v>0</v>
      </c>
      <c r="AJ17" s="1">
        <f t="shared" si="15"/>
        <v>0</v>
      </c>
      <c r="AK17" s="1">
        <f t="shared" si="16"/>
        <v>0</v>
      </c>
      <c r="AL17" s="1">
        <f t="shared" si="17"/>
        <v>0</v>
      </c>
      <c r="AM17" s="1">
        <f t="shared" si="18"/>
        <v>0</v>
      </c>
      <c r="AN17" s="1">
        <f t="shared" si="19"/>
        <v>0</v>
      </c>
      <c r="AO17" s="1">
        <f t="shared" si="20"/>
        <v>0</v>
      </c>
      <c r="AP17" s="1">
        <f t="shared" si="21"/>
        <v>0</v>
      </c>
      <c r="AQ17" s="1">
        <f t="shared" si="22"/>
        <v>0</v>
      </c>
      <c r="AR17" s="1">
        <f t="shared" si="23"/>
        <v>0</v>
      </c>
      <c r="AS17" s="1">
        <f t="shared" si="23"/>
        <v>0</v>
      </c>
    </row>
    <row r="18" spans="2:45" ht="16.149999999999999" customHeight="1">
      <c r="B18" s="91"/>
      <c r="C18" s="129"/>
      <c r="D18" s="130"/>
      <c r="E18" s="46"/>
      <c r="F18" s="47"/>
      <c r="G18" s="114"/>
      <c r="H18" s="117"/>
      <c r="I18" s="120" t="s">
        <v>69</v>
      </c>
      <c r="J18" s="121"/>
      <c r="K18" s="54"/>
      <c r="L18" s="54"/>
      <c r="M18" s="54"/>
      <c r="N18" s="54"/>
      <c r="O18" s="54"/>
      <c r="P18" s="54"/>
      <c r="Q18" s="54"/>
      <c r="R18" s="54"/>
      <c r="S18" s="54"/>
      <c r="T18" s="54"/>
      <c r="U18" s="54"/>
      <c r="V18" s="54"/>
      <c r="AA18" s="39"/>
      <c r="AB18" s="39"/>
      <c r="AC18" s="39"/>
      <c r="AD18" s="39"/>
      <c r="AE18" s="39"/>
      <c r="AF18" s="39"/>
      <c r="AG18" s="39"/>
      <c r="AH18" s="39"/>
      <c r="AI18" s="39"/>
      <c r="AJ18" s="39"/>
      <c r="AK18" s="39"/>
      <c r="AL18" s="39"/>
      <c r="AM18" s="39"/>
      <c r="AN18" s="39"/>
      <c r="AO18" s="39"/>
      <c r="AP18" s="39"/>
      <c r="AQ18" s="39"/>
      <c r="AR18" s="39"/>
    </row>
    <row r="19" spans="2:45" ht="16.149999999999999" customHeight="1">
      <c r="B19" s="91">
        <v>3</v>
      </c>
      <c r="C19" s="133"/>
      <c r="D19" s="134"/>
      <c r="E19" s="134"/>
      <c r="F19" s="135"/>
      <c r="G19" s="109" t="s">
        <v>19</v>
      </c>
      <c r="H19" s="109"/>
      <c r="I19" s="110"/>
      <c r="J19" s="18" t="s">
        <v>13</v>
      </c>
      <c r="K19" s="52"/>
      <c r="L19" s="52"/>
      <c r="M19" s="52"/>
      <c r="N19" s="52"/>
      <c r="O19" s="52"/>
      <c r="P19" s="52"/>
      <c r="Q19" s="52"/>
      <c r="R19" s="52"/>
      <c r="S19" s="52"/>
      <c r="T19" s="52"/>
      <c r="U19" s="52"/>
      <c r="V19" s="52"/>
      <c r="Y19" s="40" t="s">
        <v>118</v>
      </c>
      <c r="Z19" s="40"/>
      <c r="AA19" s="40"/>
      <c r="AB19" s="40"/>
      <c r="AC19" s="40"/>
      <c r="AD19" s="40"/>
      <c r="AE19" s="40"/>
      <c r="AF19" s="40"/>
      <c r="AG19" s="40"/>
      <c r="AH19" s="40"/>
      <c r="AI19" s="40"/>
      <c r="AJ19" s="40"/>
      <c r="AK19" s="40"/>
      <c r="AL19" s="40"/>
      <c r="AM19" s="40"/>
      <c r="AN19" s="40"/>
      <c r="AO19" s="40"/>
      <c r="AP19" s="40"/>
      <c r="AQ19" s="40"/>
      <c r="AR19" s="40"/>
      <c r="AS19" s="40"/>
    </row>
    <row r="20" spans="2:45" ht="16.149999999999999" customHeight="1">
      <c r="B20" s="91"/>
      <c r="C20" s="136"/>
      <c r="D20" s="137"/>
      <c r="F20" s="60"/>
      <c r="G20" s="115" t="s">
        <v>36</v>
      </c>
      <c r="H20" s="116"/>
      <c r="I20" s="118" t="s">
        <v>68</v>
      </c>
      <c r="J20" s="119"/>
      <c r="K20" s="53"/>
      <c r="L20" s="53"/>
      <c r="M20" s="53"/>
      <c r="N20" s="53"/>
      <c r="O20" s="53"/>
      <c r="P20" s="53"/>
      <c r="Q20" s="53"/>
      <c r="R20" s="53"/>
      <c r="S20" s="53"/>
      <c r="T20" s="53"/>
      <c r="U20" s="53"/>
      <c r="V20" s="53"/>
      <c r="Y20" s="40"/>
      <c r="Z20" s="155" t="s">
        <v>12</v>
      </c>
      <c r="AA20" s="155"/>
      <c r="AB20" s="155"/>
      <c r="AC20" s="155"/>
      <c r="AD20" s="155"/>
      <c r="AE20" s="155"/>
      <c r="AF20" s="155"/>
      <c r="AG20" s="155"/>
      <c r="AH20" s="41" t="s">
        <v>0</v>
      </c>
      <c r="AI20" s="41" t="s">
        <v>1</v>
      </c>
      <c r="AJ20" s="41" t="s">
        <v>2</v>
      </c>
      <c r="AK20" s="41" t="s">
        <v>3</v>
      </c>
      <c r="AL20" s="41" t="s">
        <v>4</v>
      </c>
      <c r="AM20" s="41" t="s">
        <v>5</v>
      </c>
      <c r="AN20" s="41" t="s">
        <v>6</v>
      </c>
      <c r="AO20" s="41" t="s">
        <v>7</v>
      </c>
      <c r="AP20" s="41" t="s">
        <v>8</v>
      </c>
      <c r="AQ20" s="41" t="s">
        <v>9</v>
      </c>
      <c r="AR20" s="41" t="s">
        <v>10</v>
      </c>
      <c r="AS20" s="41" t="s">
        <v>91</v>
      </c>
    </row>
    <row r="21" spans="2:45" ht="16.149999999999999" customHeight="1">
      <c r="B21" s="91"/>
      <c r="C21" s="129"/>
      <c r="D21" s="130"/>
      <c r="E21" s="46"/>
      <c r="F21" s="47"/>
      <c r="G21" s="114"/>
      <c r="H21" s="117"/>
      <c r="I21" s="120" t="s">
        <v>69</v>
      </c>
      <c r="J21" s="121"/>
      <c r="K21" s="54"/>
      <c r="L21" s="54"/>
      <c r="M21" s="54"/>
      <c r="N21" s="54"/>
      <c r="O21" s="54"/>
      <c r="P21" s="54"/>
      <c r="Q21" s="54"/>
      <c r="R21" s="54"/>
      <c r="S21" s="54"/>
      <c r="T21" s="54"/>
      <c r="U21" s="54"/>
      <c r="V21" s="54"/>
      <c r="Y21" s="40"/>
      <c r="Z21" s="156" t="s">
        <v>14</v>
      </c>
      <c r="AA21" s="156"/>
      <c r="AB21" s="156"/>
      <c r="AC21" s="156"/>
      <c r="AD21" s="156"/>
      <c r="AE21" s="157"/>
      <c r="AF21" s="168" t="s">
        <v>15</v>
      </c>
      <c r="AG21" s="169"/>
      <c r="AH21" s="41">
        <f>AH13-AH5</f>
        <v>0</v>
      </c>
      <c r="AI21" s="41">
        <f t="shared" ref="AI21:AR21" si="24">AI13-AI5</f>
        <v>0</v>
      </c>
      <c r="AJ21" s="41">
        <f t="shared" si="24"/>
        <v>0</v>
      </c>
      <c r="AK21" s="41">
        <f t="shared" si="24"/>
        <v>0</v>
      </c>
      <c r="AL21" s="41">
        <f t="shared" si="24"/>
        <v>0</v>
      </c>
      <c r="AM21" s="41">
        <f t="shared" si="24"/>
        <v>0</v>
      </c>
      <c r="AN21" s="41">
        <f t="shared" si="24"/>
        <v>0</v>
      </c>
      <c r="AO21" s="41">
        <f t="shared" si="24"/>
        <v>0</v>
      </c>
      <c r="AP21" s="41">
        <f t="shared" si="24"/>
        <v>0</v>
      </c>
      <c r="AQ21" s="41">
        <f t="shared" si="24"/>
        <v>0</v>
      </c>
      <c r="AR21" s="64">
        <f t="shared" si="24"/>
        <v>0</v>
      </c>
      <c r="AS21" s="64">
        <f t="shared" ref="AS21" si="25">AS13-AS5</f>
        <v>0</v>
      </c>
    </row>
    <row r="22" spans="2:45" ht="16.149999999999999" customHeight="1">
      <c r="B22" s="91">
        <v>4</v>
      </c>
      <c r="C22" s="133"/>
      <c r="D22" s="134"/>
      <c r="E22" s="134"/>
      <c r="F22" s="135"/>
      <c r="G22" s="109" t="s">
        <v>19</v>
      </c>
      <c r="H22" s="109"/>
      <c r="I22" s="110"/>
      <c r="J22" s="18" t="s">
        <v>13</v>
      </c>
      <c r="K22" s="52"/>
      <c r="L22" s="52"/>
      <c r="M22" s="52"/>
      <c r="N22" s="52"/>
      <c r="O22" s="52"/>
      <c r="P22" s="52"/>
      <c r="Q22" s="52"/>
      <c r="R22" s="52"/>
      <c r="S22" s="52"/>
      <c r="T22" s="52"/>
      <c r="U22" s="52"/>
      <c r="V22" s="52"/>
      <c r="Y22" s="40"/>
      <c r="Z22" s="158" t="s">
        <v>65</v>
      </c>
      <c r="AA22" s="159"/>
      <c r="AB22" s="159"/>
      <c r="AC22" s="160"/>
      <c r="AD22" s="164" t="s">
        <v>67</v>
      </c>
      <c r="AE22" s="165"/>
      <c r="AF22" s="166" t="s">
        <v>17</v>
      </c>
      <c r="AG22" s="167"/>
      <c r="AH22" s="42">
        <f t="shared" ref="AH22:AR22" si="26">AH14-AH6</f>
        <v>0</v>
      </c>
      <c r="AI22" s="42">
        <f t="shared" si="26"/>
        <v>0</v>
      </c>
      <c r="AJ22" s="42">
        <f t="shared" si="26"/>
        <v>0</v>
      </c>
      <c r="AK22" s="42">
        <f t="shared" si="26"/>
        <v>0</v>
      </c>
      <c r="AL22" s="42">
        <f t="shared" si="26"/>
        <v>0</v>
      </c>
      <c r="AM22" s="42">
        <f t="shared" si="26"/>
        <v>0</v>
      </c>
      <c r="AN22" s="42">
        <f t="shared" si="26"/>
        <v>0</v>
      </c>
      <c r="AO22" s="42">
        <f t="shared" si="26"/>
        <v>0</v>
      </c>
      <c r="AP22" s="42">
        <f t="shared" si="26"/>
        <v>0</v>
      </c>
      <c r="AQ22" s="42">
        <f t="shared" si="26"/>
        <v>0</v>
      </c>
      <c r="AR22" s="42">
        <f t="shared" si="26"/>
        <v>0</v>
      </c>
      <c r="AS22" s="42">
        <f t="shared" ref="AS22" si="27">AS14-AS6</f>
        <v>0</v>
      </c>
    </row>
    <row r="23" spans="2:45" ht="16.149999999999999" customHeight="1">
      <c r="B23" s="91"/>
      <c r="C23" s="136"/>
      <c r="D23" s="137"/>
      <c r="F23" s="60"/>
      <c r="G23" s="115" t="s">
        <v>36</v>
      </c>
      <c r="H23" s="116"/>
      <c r="I23" s="118" t="s">
        <v>68</v>
      </c>
      <c r="J23" s="119"/>
      <c r="K23" s="53"/>
      <c r="L23" s="53"/>
      <c r="M23" s="53"/>
      <c r="N23" s="53"/>
      <c r="O23" s="53"/>
      <c r="P23" s="53"/>
      <c r="Q23" s="53"/>
      <c r="R23" s="53"/>
      <c r="S23" s="53"/>
      <c r="T23" s="53"/>
      <c r="U23" s="53"/>
      <c r="V23" s="53"/>
      <c r="Y23" s="40"/>
      <c r="Z23" s="161"/>
      <c r="AA23" s="162"/>
      <c r="AB23" s="162"/>
      <c r="AC23" s="163"/>
      <c r="AD23" s="161" t="s">
        <v>66</v>
      </c>
      <c r="AE23" s="162"/>
      <c r="AF23" s="170" t="s">
        <v>17</v>
      </c>
      <c r="AG23" s="171"/>
      <c r="AH23" s="43">
        <f t="shared" ref="AH23:AR23" si="28">AH15-AH7</f>
        <v>0</v>
      </c>
      <c r="AI23" s="43">
        <f t="shared" si="28"/>
        <v>0</v>
      </c>
      <c r="AJ23" s="43">
        <f t="shared" si="28"/>
        <v>0</v>
      </c>
      <c r="AK23" s="43">
        <f t="shared" si="28"/>
        <v>0</v>
      </c>
      <c r="AL23" s="43">
        <f t="shared" si="28"/>
        <v>0</v>
      </c>
      <c r="AM23" s="43">
        <f t="shared" si="28"/>
        <v>0</v>
      </c>
      <c r="AN23" s="43">
        <f t="shared" si="28"/>
        <v>0</v>
      </c>
      <c r="AO23" s="43">
        <f t="shared" si="28"/>
        <v>0</v>
      </c>
      <c r="AP23" s="43">
        <f t="shared" si="28"/>
        <v>0</v>
      </c>
      <c r="AQ23" s="43">
        <f t="shared" si="28"/>
        <v>0</v>
      </c>
      <c r="AR23" s="43">
        <f t="shared" si="28"/>
        <v>0</v>
      </c>
      <c r="AS23" s="43">
        <f t="shared" ref="AS23" si="29">AS15-AS7</f>
        <v>0</v>
      </c>
    </row>
    <row r="24" spans="2:45" ht="16.149999999999999" customHeight="1">
      <c r="B24" s="91"/>
      <c r="C24" s="129"/>
      <c r="D24" s="130"/>
      <c r="E24" s="46"/>
      <c r="F24" s="47"/>
      <c r="G24" s="114"/>
      <c r="H24" s="117"/>
      <c r="I24" s="120" t="s">
        <v>69</v>
      </c>
      <c r="J24" s="121"/>
      <c r="K24" s="54"/>
      <c r="L24" s="54"/>
      <c r="M24" s="54"/>
      <c r="N24" s="54"/>
      <c r="O24" s="54"/>
      <c r="P24" s="54"/>
      <c r="Q24" s="54"/>
      <c r="R24" s="54"/>
      <c r="S24" s="54"/>
      <c r="T24" s="54"/>
      <c r="U24" s="54"/>
      <c r="V24" s="54"/>
      <c r="Y24" s="40"/>
      <c r="Z24" s="156" t="s">
        <v>53</v>
      </c>
      <c r="AA24" s="156"/>
      <c r="AB24" s="156"/>
      <c r="AC24" s="156"/>
      <c r="AD24" s="156"/>
      <c r="AE24" s="157"/>
      <c r="AF24" s="168" t="s">
        <v>17</v>
      </c>
      <c r="AG24" s="169"/>
      <c r="AH24" s="41">
        <f t="shared" ref="AH24:AR24" si="30">AH16-AH8</f>
        <v>0</v>
      </c>
      <c r="AI24" s="41">
        <f t="shared" si="30"/>
        <v>0</v>
      </c>
      <c r="AJ24" s="41">
        <f t="shared" si="30"/>
        <v>0</v>
      </c>
      <c r="AK24" s="41">
        <f t="shared" si="30"/>
        <v>0</v>
      </c>
      <c r="AL24" s="41">
        <f t="shared" si="30"/>
        <v>0</v>
      </c>
      <c r="AM24" s="41">
        <f t="shared" si="30"/>
        <v>0</v>
      </c>
      <c r="AN24" s="41">
        <f t="shared" si="30"/>
        <v>0</v>
      </c>
      <c r="AO24" s="41">
        <f t="shared" si="30"/>
        <v>0</v>
      </c>
      <c r="AP24" s="41">
        <f t="shared" si="30"/>
        <v>0</v>
      </c>
      <c r="AQ24" s="41">
        <f t="shared" si="30"/>
        <v>0</v>
      </c>
      <c r="AR24" s="41">
        <f t="shared" si="30"/>
        <v>0</v>
      </c>
      <c r="AS24" s="41">
        <f t="shared" ref="AS24" si="31">AS16-AS8</f>
        <v>0</v>
      </c>
    </row>
    <row r="25" spans="2:45" ht="16.149999999999999" customHeight="1">
      <c r="B25" s="91">
        <v>5</v>
      </c>
      <c r="C25" s="133"/>
      <c r="D25" s="134"/>
      <c r="E25" s="134"/>
      <c r="F25" s="135"/>
      <c r="G25" s="109" t="s">
        <v>19</v>
      </c>
      <c r="H25" s="109"/>
      <c r="I25" s="110"/>
      <c r="J25" s="18" t="s">
        <v>13</v>
      </c>
      <c r="K25" s="52"/>
      <c r="L25" s="52"/>
      <c r="M25" s="52"/>
      <c r="N25" s="52"/>
      <c r="O25" s="52"/>
      <c r="P25" s="52"/>
      <c r="Q25" s="52"/>
      <c r="R25" s="52"/>
      <c r="S25" s="52"/>
      <c r="T25" s="52"/>
      <c r="U25" s="52"/>
      <c r="V25" s="52"/>
      <c r="Y25" s="40"/>
      <c r="Z25" s="156" t="s">
        <v>16</v>
      </c>
      <c r="AA25" s="156"/>
      <c r="AB25" s="156"/>
      <c r="AC25" s="156"/>
      <c r="AD25" s="156"/>
      <c r="AE25" s="157"/>
      <c r="AF25" s="168" t="s">
        <v>17</v>
      </c>
      <c r="AG25" s="169"/>
      <c r="AH25" s="41">
        <f t="shared" ref="AH25:AR25" si="32">AH17-AH9</f>
        <v>0</v>
      </c>
      <c r="AI25" s="41">
        <f t="shared" si="32"/>
        <v>0</v>
      </c>
      <c r="AJ25" s="41">
        <f t="shared" si="32"/>
        <v>0</v>
      </c>
      <c r="AK25" s="41">
        <f t="shared" si="32"/>
        <v>0</v>
      </c>
      <c r="AL25" s="41">
        <f t="shared" si="32"/>
        <v>0</v>
      </c>
      <c r="AM25" s="41">
        <f t="shared" si="32"/>
        <v>0</v>
      </c>
      <c r="AN25" s="41">
        <f t="shared" si="32"/>
        <v>0</v>
      </c>
      <c r="AO25" s="41">
        <f t="shared" si="32"/>
        <v>0</v>
      </c>
      <c r="AP25" s="41">
        <f t="shared" si="32"/>
        <v>0</v>
      </c>
      <c r="AQ25" s="41">
        <f t="shared" si="32"/>
        <v>0</v>
      </c>
      <c r="AR25" s="41">
        <f t="shared" si="32"/>
        <v>0</v>
      </c>
      <c r="AS25" s="41">
        <f t="shared" ref="AS25" si="33">AS17-AS9</f>
        <v>0</v>
      </c>
    </row>
    <row r="26" spans="2:45" ht="16.149999999999999" customHeight="1">
      <c r="B26" s="91"/>
      <c r="C26" s="136"/>
      <c r="D26" s="137"/>
      <c r="F26" s="60"/>
      <c r="G26" s="115" t="s">
        <v>36</v>
      </c>
      <c r="H26" s="116"/>
      <c r="I26" s="118" t="s">
        <v>68</v>
      </c>
      <c r="J26" s="119"/>
      <c r="K26" s="53"/>
      <c r="L26" s="53"/>
      <c r="M26" s="53"/>
      <c r="N26" s="53"/>
      <c r="O26" s="53"/>
      <c r="P26" s="53"/>
      <c r="Q26" s="53"/>
      <c r="R26" s="53"/>
      <c r="S26" s="53"/>
      <c r="T26" s="53"/>
      <c r="U26" s="53"/>
      <c r="V26" s="53"/>
      <c r="Y26" s="40"/>
      <c r="Z26" s="44"/>
      <c r="AA26" s="44"/>
      <c r="AB26" s="40"/>
      <c r="AC26" s="40"/>
      <c r="AD26" s="44"/>
      <c r="AE26" s="44"/>
      <c r="AF26" s="44"/>
      <c r="AG26" s="44"/>
      <c r="AH26" s="40"/>
      <c r="AI26" s="40"/>
      <c r="AJ26" s="40"/>
      <c r="AK26" s="40"/>
      <c r="AL26" s="40"/>
      <c r="AM26" s="40"/>
      <c r="AN26" s="40"/>
      <c r="AO26" s="40"/>
      <c r="AP26" s="40"/>
      <c r="AQ26" s="40"/>
      <c r="AR26" s="40"/>
      <c r="AS26" s="40"/>
    </row>
    <row r="27" spans="2:45" ht="16.149999999999999" customHeight="1">
      <c r="B27" s="91"/>
      <c r="C27" s="129"/>
      <c r="D27" s="130"/>
      <c r="E27" s="46"/>
      <c r="F27" s="47"/>
      <c r="G27" s="114"/>
      <c r="H27" s="117"/>
      <c r="I27" s="120" t="s">
        <v>69</v>
      </c>
      <c r="J27" s="121"/>
      <c r="K27" s="54"/>
      <c r="L27" s="54"/>
      <c r="M27" s="54"/>
      <c r="N27" s="54"/>
      <c r="O27" s="54"/>
      <c r="P27" s="54"/>
      <c r="Q27" s="54"/>
      <c r="R27" s="54"/>
      <c r="S27" s="54"/>
      <c r="T27" s="54"/>
      <c r="U27" s="54"/>
      <c r="V27" s="54"/>
      <c r="Z27" s="37"/>
      <c r="AA27" s="38"/>
      <c r="AC27" s="30"/>
      <c r="AD27" s="5"/>
      <c r="AE27" s="5"/>
      <c r="AF27" s="38"/>
      <c r="AG27" s="38"/>
    </row>
    <row r="28" spans="2:45" ht="16.149999999999999" customHeight="1">
      <c r="B28" s="91">
        <v>6</v>
      </c>
      <c r="C28" s="133"/>
      <c r="D28" s="134"/>
      <c r="E28" s="134"/>
      <c r="F28" s="135"/>
      <c r="G28" s="109" t="s">
        <v>19</v>
      </c>
      <c r="H28" s="109"/>
      <c r="I28" s="110"/>
      <c r="J28" s="18" t="s">
        <v>13</v>
      </c>
      <c r="K28" s="52"/>
      <c r="L28" s="52"/>
      <c r="M28" s="52"/>
      <c r="N28" s="52"/>
      <c r="O28" s="52"/>
      <c r="P28" s="52"/>
      <c r="Q28" s="52"/>
      <c r="R28" s="52"/>
      <c r="S28" s="52"/>
      <c r="T28" s="52"/>
      <c r="U28" s="52"/>
      <c r="V28" s="52"/>
      <c r="Y28" s="2" t="s">
        <v>119</v>
      </c>
    </row>
    <row r="29" spans="2:45" ht="16.149999999999999" customHeight="1">
      <c r="B29" s="91"/>
      <c r="C29" s="136"/>
      <c r="D29" s="137"/>
      <c r="F29" s="60"/>
      <c r="G29" s="115" t="s">
        <v>36</v>
      </c>
      <c r="H29" s="116"/>
      <c r="I29" s="118" t="s">
        <v>68</v>
      </c>
      <c r="J29" s="119"/>
      <c r="K29" s="53"/>
      <c r="L29" s="53"/>
      <c r="M29" s="53"/>
      <c r="N29" s="53"/>
      <c r="O29" s="53"/>
      <c r="P29" s="53"/>
      <c r="Q29" s="53"/>
      <c r="R29" s="53"/>
      <c r="S29" s="53"/>
      <c r="T29" s="53"/>
      <c r="U29" s="53"/>
      <c r="V29" s="53"/>
      <c r="Y29" s="1" t="s">
        <v>70</v>
      </c>
      <c r="Z29" s="91" t="s">
        <v>18</v>
      </c>
      <c r="AA29" s="91"/>
      <c r="AB29" s="91"/>
      <c r="AC29" s="91"/>
      <c r="AD29" s="91" t="s">
        <v>12</v>
      </c>
      <c r="AE29" s="91"/>
      <c r="AF29" s="91"/>
      <c r="AG29" s="91"/>
      <c r="AH29" s="1" t="s">
        <v>0</v>
      </c>
      <c r="AI29" s="1" t="s">
        <v>1</v>
      </c>
      <c r="AJ29" s="1" t="s">
        <v>2</v>
      </c>
      <c r="AK29" s="1" t="s">
        <v>3</v>
      </c>
      <c r="AL29" s="1" t="s">
        <v>4</v>
      </c>
      <c r="AM29" s="1" t="s">
        <v>5</v>
      </c>
      <c r="AN29" s="1" t="s">
        <v>6</v>
      </c>
      <c r="AO29" s="1" t="s">
        <v>7</v>
      </c>
      <c r="AP29" s="1" t="s">
        <v>8</v>
      </c>
      <c r="AQ29" s="1" t="s">
        <v>9</v>
      </c>
      <c r="AR29" s="1" t="s">
        <v>10</v>
      </c>
      <c r="AS29" s="1" t="s">
        <v>91</v>
      </c>
    </row>
    <row r="30" spans="2:45" ht="16.149999999999999" customHeight="1">
      <c r="B30" s="91"/>
      <c r="C30" s="129"/>
      <c r="D30" s="130"/>
      <c r="E30" s="46"/>
      <c r="F30" s="47"/>
      <c r="G30" s="114"/>
      <c r="H30" s="117"/>
      <c r="I30" s="120" t="s">
        <v>69</v>
      </c>
      <c r="J30" s="121"/>
      <c r="K30" s="54"/>
      <c r="L30" s="54"/>
      <c r="M30" s="54"/>
      <c r="N30" s="54"/>
      <c r="O30" s="54"/>
      <c r="P30" s="54"/>
      <c r="Q30" s="54"/>
      <c r="R30" s="54"/>
      <c r="S30" s="54"/>
      <c r="T30" s="54"/>
      <c r="U30" s="54"/>
      <c r="V30" s="54"/>
      <c r="Y30" s="91">
        <v>1</v>
      </c>
      <c r="Z30" s="48"/>
      <c r="AA30" s="39"/>
      <c r="AB30" s="39"/>
      <c r="AC30" s="49"/>
      <c r="AD30" s="109" t="s">
        <v>19</v>
      </c>
      <c r="AE30" s="109"/>
      <c r="AF30" s="110"/>
      <c r="AG30" s="18" t="s">
        <v>13</v>
      </c>
      <c r="AH30" s="52">
        <f t="shared" ref="AH30:AS30" si="34">K153</f>
        <v>0</v>
      </c>
      <c r="AI30" s="52">
        <f t="shared" si="34"/>
        <v>0</v>
      </c>
      <c r="AJ30" s="52">
        <f t="shared" si="34"/>
        <v>0</v>
      </c>
      <c r="AK30" s="52">
        <f t="shared" si="34"/>
        <v>0</v>
      </c>
      <c r="AL30" s="52">
        <f t="shared" si="34"/>
        <v>0</v>
      </c>
      <c r="AM30" s="52">
        <f t="shared" si="34"/>
        <v>0</v>
      </c>
      <c r="AN30" s="52">
        <f t="shared" si="34"/>
        <v>0</v>
      </c>
      <c r="AO30" s="52">
        <f t="shared" si="34"/>
        <v>0</v>
      </c>
      <c r="AP30" s="52">
        <f t="shared" si="34"/>
        <v>0</v>
      </c>
      <c r="AQ30" s="52">
        <f t="shared" si="34"/>
        <v>0</v>
      </c>
      <c r="AR30" s="52">
        <f t="shared" si="34"/>
        <v>0</v>
      </c>
      <c r="AS30" s="52">
        <f t="shared" si="34"/>
        <v>0</v>
      </c>
    </row>
    <row r="31" spans="2:45" ht="16.149999999999999" customHeight="1">
      <c r="B31" s="91">
        <v>7</v>
      </c>
      <c r="C31" s="133"/>
      <c r="D31" s="134"/>
      <c r="E31" s="134"/>
      <c r="F31" s="135"/>
      <c r="G31" s="109" t="s">
        <v>19</v>
      </c>
      <c r="H31" s="109"/>
      <c r="I31" s="110"/>
      <c r="J31" s="18" t="s">
        <v>13</v>
      </c>
      <c r="K31" s="52"/>
      <c r="L31" s="52"/>
      <c r="M31" s="52"/>
      <c r="N31" s="52"/>
      <c r="O31" s="52"/>
      <c r="P31" s="52"/>
      <c r="Q31" s="52"/>
      <c r="R31" s="52"/>
      <c r="S31" s="52"/>
      <c r="T31" s="52"/>
      <c r="U31" s="52"/>
      <c r="V31" s="52"/>
      <c r="Y31" s="91"/>
      <c r="Z31" s="122" t="str">
        <f>C153</f>
        <v/>
      </c>
      <c r="AA31" s="123"/>
      <c r="AB31" s="123"/>
      <c r="AC31" s="124"/>
      <c r="AD31" s="115" t="s">
        <v>36</v>
      </c>
      <c r="AE31" s="116"/>
      <c r="AF31" s="118" t="s">
        <v>68</v>
      </c>
      <c r="AG31" s="119"/>
      <c r="AH31" s="53">
        <f t="shared" ref="AH31:AH74" si="35">K154</f>
        <v>0</v>
      </c>
      <c r="AI31" s="53">
        <f t="shared" ref="AI31:AI74" si="36">L154</f>
        <v>0</v>
      </c>
      <c r="AJ31" s="53">
        <f t="shared" ref="AJ31:AJ74" si="37">M154</f>
        <v>0</v>
      </c>
      <c r="AK31" s="53">
        <f t="shared" ref="AK31:AK74" si="38">N154</f>
        <v>0</v>
      </c>
      <c r="AL31" s="53">
        <f t="shared" ref="AL31:AL74" si="39">O154</f>
        <v>0</v>
      </c>
      <c r="AM31" s="53">
        <f t="shared" ref="AM31:AM74" si="40">P154</f>
        <v>0</v>
      </c>
      <c r="AN31" s="53">
        <f t="shared" ref="AN31:AN74" si="41">Q154</f>
        <v>0</v>
      </c>
      <c r="AO31" s="53">
        <f t="shared" ref="AO31:AO74" si="42">R154</f>
        <v>0</v>
      </c>
      <c r="AP31" s="53">
        <f t="shared" ref="AP31:AP74" si="43">S154</f>
        <v>0</v>
      </c>
      <c r="AQ31" s="53">
        <f t="shared" ref="AQ31:AS32" si="44">T154</f>
        <v>0</v>
      </c>
      <c r="AR31" s="53">
        <f t="shared" si="44"/>
        <v>0</v>
      </c>
      <c r="AS31" s="53">
        <f t="shared" si="44"/>
        <v>0</v>
      </c>
    </row>
    <row r="32" spans="2:45" ht="16.149999999999999" customHeight="1">
      <c r="B32" s="91"/>
      <c r="C32" s="136"/>
      <c r="D32" s="137"/>
      <c r="F32" s="60"/>
      <c r="G32" s="115" t="s">
        <v>36</v>
      </c>
      <c r="H32" s="116"/>
      <c r="I32" s="118" t="s">
        <v>68</v>
      </c>
      <c r="J32" s="119"/>
      <c r="K32" s="53"/>
      <c r="L32" s="53"/>
      <c r="M32" s="53"/>
      <c r="N32" s="53"/>
      <c r="O32" s="53"/>
      <c r="P32" s="53"/>
      <c r="Q32" s="53"/>
      <c r="R32" s="53"/>
      <c r="S32" s="53"/>
      <c r="T32" s="53"/>
      <c r="U32" s="53"/>
      <c r="V32" s="53"/>
      <c r="Y32" s="91"/>
      <c r="Z32" s="50"/>
      <c r="AA32" s="51"/>
      <c r="AB32" s="46"/>
      <c r="AC32" s="47"/>
      <c r="AD32" s="114"/>
      <c r="AE32" s="117"/>
      <c r="AF32" s="120" t="s">
        <v>69</v>
      </c>
      <c r="AG32" s="121"/>
      <c r="AH32" s="54">
        <f t="shared" si="35"/>
        <v>0</v>
      </c>
      <c r="AI32" s="54">
        <f t="shared" si="36"/>
        <v>0</v>
      </c>
      <c r="AJ32" s="54">
        <f t="shared" si="37"/>
        <v>0</v>
      </c>
      <c r="AK32" s="54">
        <f t="shared" si="38"/>
        <v>0</v>
      </c>
      <c r="AL32" s="54">
        <f t="shared" si="39"/>
        <v>0</v>
      </c>
      <c r="AM32" s="54">
        <f t="shared" si="40"/>
        <v>0</v>
      </c>
      <c r="AN32" s="54">
        <f t="shared" si="41"/>
        <v>0</v>
      </c>
      <c r="AO32" s="54">
        <f t="shared" si="42"/>
        <v>0</v>
      </c>
      <c r="AP32" s="54">
        <f t="shared" si="43"/>
        <v>0</v>
      </c>
      <c r="AQ32" s="54">
        <f t="shared" si="44"/>
        <v>0</v>
      </c>
      <c r="AR32" s="54">
        <f t="shared" si="44"/>
        <v>0</v>
      </c>
      <c r="AS32" s="54">
        <f t="shared" si="44"/>
        <v>0</v>
      </c>
    </row>
    <row r="33" spans="2:45" ht="16.149999999999999" customHeight="1">
      <c r="B33" s="91"/>
      <c r="C33" s="129"/>
      <c r="D33" s="130"/>
      <c r="E33" s="46"/>
      <c r="F33" s="47"/>
      <c r="G33" s="114"/>
      <c r="H33" s="117"/>
      <c r="I33" s="120" t="s">
        <v>69</v>
      </c>
      <c r="J33" s="121"/>
      <c r="K33" s="54"/>
      <c r="L33" s="54"/>
      <c r="M33" s="54"/>
      <c r="N33" s="54"/>
      <c r="O33" s="54"/>
      <c r="P33" s="54"/>
      <c r="Q33" s="54"/>
      <c r="R33" s="54"/>
      <c r="S33" s="54"/>
      <c r="T33" s="54"/>
      <c r="U33" s="54"/>
      <c r="V33" s="54"/>
      <c r="Y33" s="91">
        <v>2</v>
      </c>
      <c r="Z33" s="48"/>
      <c r="AA33" s="39"/>
      <c r="AB33" s="39"/>
      <c r="AC33" s="49"/>
      <c r="AD33" s="109" t="s">
        <v>19</v>
      </c>
      <c r="AE33" s="109"/>
      <c r="AF33" s="110"/>
      <c r="AG33" s="18" t="s">
        <v>13</v>
      </c>
      <c r="AH33" s="52">
        <f>K156</f>
        <v>0</v>
      </c>
      <c r="AI33" s="52">
        <f t="shared" si="36"/>
        <v>0</v>
      </c>
      <c r="AJ33" s="52">
        <f t="shared" si="37"/>
        <v>0</v>
      </c>
      <c r="AK33" s="52">
        <f t="shared" si="38"/>
        <v>0</v>
      </c>
      <c r="AL33" s="52">
        <f t="shared" si="39"/>
        <v>0</v>
      </c>
      <c r="AM33" s="52">
        <f t="shared" si="40"/>
        <v>0</v>
      </c>
      <c r="AN33" s="52">
        <f t="shared" si="41"/>
        <v>0</v>
      </c>
      <c r="AO33" s="52">
        <f t="shared" si="42"/>
        <v>0</v>
      </c>
      <c r="AP33" s="52">
        <f t="shared" si="43"/>
        <v>0</v>
      </c>
      <c r="AQ33" s="52">
        <f t="shared" ref="AQ33:AQ74" si="45">T156</f>
        <v>0</v>
      </c>
      <c r="AR33" s="52">
        <f t="shared" ref="AR33:AS74" si="46">U156</f>
        <v>0</v>
      </c>
      <c r="AS33" s="52">
        <f t="shared" si="46"/>
        <v>0</v>
      </c>
    </row>
    <row r="34" spans="2:45" ht="16.149999999999999" customHeight="1">
      <c r="B34" s="91">
        <v>8</v>
      </c>
      <c r="C34" s="133"/>
      <c r="D34" s="134"/>
      <c r="E34" s="134"/>
      <c r="F34" s="135"/>
      <c r="G34" s="109" t="s">
        <v>19</v>
      </c>
      <c r="H34" s="109"/>
      <c r="I34" s="110"/>
      <c r="J34" s="18" t="s">
        <v>13</v>
      </c>
      <c r="K34" s="52"/>
      <c r="L34" s="52"/>
      <c r="M34" s="52"/>
      <c r="N34" s="52"/>
      <c r="O34" s="52"/>
      <c r="P34" s="52"/>
      <c r="Q34" s="52"/>
      <c r="R34" s="52"/>
      <c r="S34" s="52"/>
      <c r="T34" s="52"/>
      <c r="U34" s="52"/>
      <c r="V34" s="52"/>
      <c r="Y34" s="91"/>
      <c r="Z34" s="122" t="str">
        <f>C156</f>
        <v/>
      </c>
      <c r="AA34" s="123"/>
      <c r="AB34" s="123"/>
      <c r="AC34" s="124"/>
      <c r="AD34" s="115" t="s">
        <v>36</v>
      </c>
      <c r="AE34" s="116"/>
      <c r="AF34" s="118" t="s">
        <v>68</v>
      </c>
      <c r="AG34" s="119"/>
      <c r="AH34" s="84">
        <f>K157</f>
        <v>0</v>
      </c>
      <c r="AI34" s="53">
        <f t="shared" si="36"/>
        <v>0</v>
      </c>
      <c r="AJ34" s="53">
        <f t="shared" si="37"/>
        <v>0</v>
      </c>
      <c r="AK34" s="53">
        <f t="shared" si="38"/>
        <v>0</v>
      </c>
      <c r="AL34" s="53">
        <f t="shared" si="39"/>
        <v>0</v>
      </c>
      <c r="AM34" s="53">
        <f t="shared" si="40"/>
        <v>0</v>
      </c>
      <c r="AN34" s="53">
        <f t="shared" si="41"/>
        <v>0</v>
      </c>
      <c r="AO34" s="53">
        <f t="shared" si="42"/>
        <v>0</v>
      </c>
      <c r="AP34" s="53">
        <f t="shared" si="43"/>
        <v>0</v>
      </c>
      <c r="AQ34" s="53">
        <f t="shared" si="45"/>
        <v>0</v>
      </c>
      <c r="AR34" s="53">
        <f t="shared" si="46"/>
        <v>0</v>
      </c>
      <c r="AS34" s="53">
        <f t="shared" si="46"/>
        <v>0</v>
      </c>
    </row>
    <row r="35" spans="2:45" ht="16.149999999999999" customHeight="1">
      <c r="B35" s="91"/>
      <c r="C35" s="136"/>
      <c r="D35" s="137"/>
      <c r="F35" s="60"/>
      <c r="G35" s="115" t="s">
        <v>36</v>
      </c>
      <c r="H35" s="116"/>
      <c r="I35" s="118" t="s">
        <v>68</v>
      </c>
      <c r="J35" s="119"/>
      <c r="K35" s="53"/>
      <c r="L35" s="53"/>
      <c r="M35" s="53"/>
      <c r="N35" s="53"/>
      <c r="O35" s="53"/>
      <c r="P35" s="53"/>
      <c r="Q35" s="53"/>
      <c r="R35" s="53"/>
      <c r="S35" s="53"/>
      <c r="T35" s="53"/>
      <c r="U35" s="53"/>
      <c r="V35" s="53"/>
      <c r="Y35" s="91"/>
      <c r="Z35" s="50"/>
      <c r="AA35" s="51"/>
      <c r="AB35" s="46"/>
      <c r="AC35" s="47"/>
      <c r="AD35" s="114"/>
      <c r="AE35" s="117"/>
      <c r="AF35" s="120" t="s">
        <v>69</v>
      </c>
      <c r="AG35" s="121"/>
      <c r="AH35" s="54">
        <f t="shared" si="35"/>
        <v>0</v>
      </c>
      <c r="AI35" s="54">
        <f t="shared" si="36"/>
        <v>0</v>
      </c>
      <c r="AJ35" s="54">
        <f t="shared" si="37"/>
        <v>0</v>
      </c>
      <c r="AK35" s="54">
        <f t="shared" si="38"/>
        <v>0</v>
      </c>
      <c r="AL35" s="54">
        <f t="shared" si="39"/>
        <v>0</v>
      </c>
      <c r="AM35" s="54">
        <f t="shared" si="40"/>
        <v>0</v>
      </c>
      <c r="AN35" s="54">
        <f t="shared" si="41"/>
        <v>0</v>
      </c>
      <c r="AO35" s="54">
        <f t="shared" si="42"/>
        <v>0</v>
      </c>
      <c r="AP35" s="54">
        <f t="shared" si="43"/>
        <v>0</v>
      </c>
      <c r="AQ35" s="54">
        <f t="shared" si="45"/>
        <v>0</v>
      </c>
      <c r="AR35" s="54">
        <f t="shared" si="46"/>
        <v>0</v>
      </c>
      <c r="AS35" s="54">
        <f t="shared" si="46"/>
        <v>0</v>
      </c>
    </row>
    <row r="36" spans="2:45" ht="16.149999999999999" customHeight="1">
      <c r="B36" s="91"/>
      <c r="C36" s="129"/>
      <c r="D36" s="130"/>
      <c r="E36" s="46"/>
      <c r="F36" s="47"/>
      <c r="G36" s="114"/>
      <c r="H36" s="117"/>
      <c r="I36" s="120" t="s">
        <v>69</v>
      </c>
      <c r="J36" s="121"/>
      <c r="K36" s="54"/>
      <c r="L36" s="54"/>
      <c r="M36" s="54"/>
      <c r="N36" s="54"/>
      <c r="O36" s="54"/>
      <c r="P36" s="54"/>
      <c r="Q36" s="54"/>
      <c r="R36" s="54"/>
      <c r="S36" s="54"/>
      <c r="T36" s="54"/>
      <c r="U36" s="54"/>
      <c r="V36" s="54"/>
      <c r="Y36" s="91">
        <v>3</v>
      </c>
      <c r="Z36" s="48"/>
      <c r="AA36" s="39"/>
      <c r="AB36" s="39"/>
      <c r="AC36" s="49"/>
      <c r="AD36" s="109" t="s">
        <v>19</v>
      </c>
      <c r="AE36" s="109"/>
      <c r="AF36" s="110"/>
      <c r="AG36" s="18" t="s">
        <v>13</v>
      </c>
      <c r="AH36" s="52">
        <f t="shared" si="35"/>
        <v>0</v>
      </c>
      <c r="AI36" s="52">
        <f t="shared" si="36"/>
        <v>0</v>
      </c>
      <c r="AJ36" s="52">
        <f t="shared" si="37"/>
        <v>0</v>
      </c>
      <c r="AK36" s="52">
        <f t="shared" si="38"/>
        <v>0</v>
      </c>
      <c r="AL36" s="52">
        <f t="shared" si="39"/>
        <v>0</v>
      </c>
      <c r="AM36" s="52">
        <f t="shared" si="40"/>
        <v>0</v>
      </c>
      <c r="AN36" s="52">
        <f t="shared" si="41"/>
        <v>0</v>
      </c>
      <c r="AO36" s="52">
        <f t="shared" si="42"/>
        <v>0</v>
      </c>
      <c r="AP36" s="52">
        <f t="shared" si="43"/>
        <v>0</v>
      </c>
      <c r="AQ36" s="52">
        <f t="shared" si="45"/>
        <v>0</v>
      </c>
      <c r="AR36" s="52">
        <f t="shared" si="46"/>
        <v>0</v>
      </c>
      <c r="AS36" s="52">
        <f t="shared" si="46"/>
        <v>0</v>
      </c>
    </row>
    <row r="37" spans="2:45" ht="16.149999999999999" customHeight="1">
      <c r="B37" s="91">
        <v>9</v>
      </c>
      <c r="C37" s="133"/>
      <c r="D37" s="134"/>
      <c r="E37" s="134"/>
      <c r="F37" s="135"/>
      <c r="G37" s="109" t="s">
        <v>19</v>
      </c>
      <c r="H37" s="109"/>
      <c r="I37" s="110"/>
      <c r="J37" s="18" t="s">
        <v>13</v>
      </c>
      <c r="K37" s="52"/>
      <c r="L37" s="52"/>
      <c r="M37" s="52"/>
      <c r="N37" s="52"/>
      <c r="O37" s="52"/>
      <c r="P37" s="52"/>
      <c r="Q37" s="52"/>
      <c r="R37" s="52"/>
      <c r="S37" s="52"/>
      <c r="T37" s="52"/>
      <c r="U37" s="52"/>
      <c r="V37" s="52"/>
      <c r="Y37" s="91"/>
      <c r="Z37" s="122" t="str">
        <f>C159</f>
        <v/>
      </c>
      <c r="AA37" s="123"/>
      <c r="AB37" s="123"/>
      <c r="AC37" s="124"/>
      <c r="AD37" s="115" t="s">
        <v>36</v>
      </c>
      <c r="AE37" s="116"/>
      <c r="AF37" s="118" t="s">
        <v>68</v>
      </c>
      <c r="AG37" s="119"/>
      <c r="AH37" s="53">
        <f t="shared" si="35"/>
        <v>0</v>
      </c>
      <c r="AI37" s="53">
        <f t="shared" si="36"/>
        <v>0</v>
      </c>
      <c r="AJ37" s="53">
        <f t="shared" si="37"/>
        <v>0</v>
      </c>
      <c r="AK37" s="53">
        <f t="shared" si="38"/>
        <v>0</v>
      </c>
      <c r="AL37" s="53">
        <f t="shared" si="39"/>
        <v>0</v>
      </c>
      <c r="AM37" s="53">
        <f t="shared" si="40"/>
        <v>0</v>
      </c>
      <c r="AN37" s="53">
        <f t="shared" si="41"/>
        <v>0</v>
      </c>
      <c r="AO37" s="53">
        <f t="shared" si="42"/>
        <v>0</v>
      </c>
      <c r="AP37" s="53">
        <f t="shared" si="43"/>
        <v>0</v>
      </c>
      <c r="AQ37" s="53">
        <f t="shared" si="45"/>
        <v>0</v>
      </c>
      <c r="AR37" s="53">
        <f t="shared" si="46"/>
        <v>0</v>
      </c>
      <c r="AS37" s="53">
        <f t="shared" si="46"/>
        <v>0</v>
      </c>
    </row>
    <row r="38" spans="2:45" ht="16.149999999999999" customHeight="1">
      <c r="B38" s="91"/>
      <c r="C38" s="136"/>
      <c r="D38" s="137"/>
      <c r="F38" s="60"/>
      <c r="G38" s="115" t="s">
        <v>36</v>
      </c>
      <c r="H38" s="116"/>
      <c r="I38" s="118" t="s">
        <v>68</v>
      </c>
      <c r="J38" s="119"/>
      <c r="K38" s="53"/>
      <c r="L38" s="53"/>
      <c r="M38" s="53"/>
      <c r="N38" s="53"/>
      <c r="O38" s="53"/>
      <c r="P38" s="53"/>
      <c r="Q38" s="53"/>
      <c r="R38" s="53"/>
      <c r="S38" s="53"/>
      <c r="T38" s="53"/>
      <c r="U38" s="53"/>
      <c r="V38" s="53"/>
      <c r="Y38" s="91"/>
      <c r="Z38" s="50"/>
      <c r="AA38" s="51"/>
      <c r="AB38" s="46"/>
      <c r="AC38" s="47"/>
      <c r="AD38" s="114"/>
      <c r="AE38" s="117"/>
      <c r="AF38" s="120" t="s">
        <v>69</v>
      </c>
      <c r="AG38" s="121"/>
      <c r="AH38" s="54">
        <f t="shared" si="35"/>
        <v>0</v>
      </c>
      <c r="AI38" s="54">
        <f t="shared" si="36"/>
        <v>0</v>
      </c>
      <c r="AJ38" s="54">
        <f t="shared" si="37"/>
        <v>0</v>
      </c>
      <c r="AK38" s="54">
        <f t="shared" si="38"/>
        <v>0</v>
      </c>
      <c r="AL38" s="54">
        <f t="shared" si="39"/>
        <v>0</v>
      </c>
      <c r="AM38" s="54">
        <f t="shared" si="40"/>
        <v>0</v>
      </c>
      <c r="AN38" s="54">
        <f t="shared" si="41"/>
        <v>0</v>
      </c>
      <c r="AO38" s="54">
        <f t="shared" si="42"/>
        <v>0</v>
      </c>
      <c r="AP38" s="54">
        <f t="shared" si="43"/>
        <v>0</v>
      </c>
      <c r="AQ38" s="54">
        <f t="shared" si="45"/>
        <v>0</v>
      </c>
      <c r="AR38" s="54">
        <f t="shared" si="46"/>
        <v>0</v>
      </c>
      <c r="AS38" s="54">
        <f t="shared" si="46"/>
        <v>0</v>
      </c>
    </row>
    <row r="39" spans="2:45" ht="16.149999999999999" customHeight="1">
      <c r="B39" s="91"/>
      <c r="C39" s="129"/>
      <c r="D39" s="130"/>
      <c r="E39" s="46"/>
      <c r="F39" s="47"/>
      <c r="G39" s="114"/>
      <c r="H39" s="117"/>
      <c r="I39" s="120" t="s">
        <v>69</v>
      </c>
      <c r="J39" s="121"/>
      <c r="K39" s="54"/>
      <c r="L39" s="54"/>
      <c r="M39" s="54"/>
      <c r="N39" s="54"/>
      <c r="O39" s="54"/>
      <c r="P39" s="54"/>
      <c r="Q39" s="54"/>
      <c r="R39" s="54"/>
      <c r="S39" s="54"/>
      <c r="T39" s="54"/>
      <c r="U39" s="54"/>
      <c r="V39" s="54"/>
      <c r="Y39" s="91">
        <v>4</v>
      </c>
      <c r="Z39" s="48"/>
      <c r="AA39" s="39"/>
      <c r="AB39" s="39"/>
      <c r="AC39" s="49"/>
      <c r="AD39" s="109" t="s">
        <v>19</v>
      </c>
      <c r="AE39" s="109"/>
      <c r="AF39" s="110"/>
      <c r="AG39" s="18" t="s">
        <v>13</v>
      </c>
      <c r="AH39" s="52">
        <f t="shared" si="35"/>
        <v>0</v>
      </c>
      <c r="AI39" s="52">
        <f t="shared" si="36"/>
        <v>0</v>
      </c>
      <c r="AJ39" s="52">
        <f t="shared" si="37"/>
        <v>0</v>
      </c>
      <c r="AK39" s="52">
        <f t="shared" si="38"/>
        <v>0</v>
      </c>
      <c r="AL39" s="52">
        <f t="shared" si="39"/>
        <v>0</v>
      </c>
      <c r="AM39" s="52">
        <f t="shared" si="40"/>
        <v>0</v>
      </c>
      <c r="AN39" s="52">
        <f t="shared" si="41"/>
        <v>0</v>
      </c>
      <c r="AO39" s="52">
        <f t="shared" si="42"/>
        <v>0</v>
      </c>
      <c r="AP39" s="52">
        <f t="shared" si="43"/>
        <v>0</v>
      </c>
      <c r="AQ39" s="52">
        <f t="shared" si="45"/>
        <v>0</v>
      </c>
      <c r="AR39" s="52">
        <f t="shared" si="46"/>
        <v>0</v>
      </c>
      <c r="AS39" s="52">
        <f t="shared" si="46"/>
        <v>0</v>
      </c>
    </row>
    <row r="40" spans="2:45" ht="16.149999999999999" customHeight="1">
      <c r="B40" s="91">
        <v>10</v>
      </c>
      <c r="C40" s="133"/>
      <c r="D40" s="134"/>
      <c r="E40" s="134"/>
      <c r="F40" s="135"/>
      <c r="G40" s="109" t="s">
        <v>19</v>
      </c>
      <c r="H40" s="109"/>
      <c r="I40" s="110"/>
      <c r="J40" s="18" t="s">
        <v>13</v>
      </c>
      <c r="K40" s="52"/>
      <c r="L40" s="52"/>
      <c r="M40" s="52"/>
      <c r="N40" s="52"/>
      <c r="O40" s="52"/>
      <c r="P40" s="52"/>
      <c r="Q40" s="52"/>
      <c r="R40" s="52"/>
      <c r="S40" s="52"/>
      <c r="T40" s="52"/>
      <c r="U40" s="52"/>
      <c r="V40" s="52"/>
      <c r="Y40" s="91"/>
      <c r="Z40" s="122" t="str">
        <f>C162</f>
        <v/>
      </c>
      <c r="AA40" s="123"/>
      <c r="AB40" s="123"/>
      <c r="AC40" s="124"/>
      <c r="AD40" s="115" t="s">
        <v>36</v>
      </c>
      <c r="AE40" s="116"/>
      <c r="AF40" s="118" t="s">
        <v>68</v>
      </c>
      <c r="AG40" s="119"/>
      <c r="AH40" s="53">
        <f t="shared" si="35"/>
        <v>0</v>
      </c>
      <c r="AI40" s="53">
        <f t="shared" si="36"/>
        <v>0</v>
      </c>
      <c r="AJ40" s="53">
        <f t="shared" si="37"/>
        <v>0</v>
      </c>
      <c r="AK40" s="53">
        <f t="shared" si="38"/>
        <v>0</v>
      </c>
      <c r="AL40" s="53">
        <f t="shared" si="39"/>
        <v>0</v>
      </c>
      <c r="AM40" s="53">
        <f t="shared" si="40"/>
        <v>0</v>
      </c>
      <c r="AN40" s="53">
        <f t="shared" si="41"/>
        <v>0</v>
      </c>
      <c r="AO40" s="53">
        <f t="shared" si="42"/>
        <v>0</v>
      </c>
      <c r="AP40" s="53">
        <f t="shared" si="43"/>
        <v>0</v>
      </c>
      <c r="AQ40" s="53">
        <f t="shared" si="45"/>
        <v>0</v>
      </c>
      <c r="AR40" s="53">
        <f t="shared" si="46"/>
        <v>0</v>
      </c>
      <c r="AS40" s="53">
        <f t="shared" si="46"/>
        <v>0</v>
      </c>
    </row>
    <row r="41" spans="2:45" ht="16.149999999999999" customHeight="1">
      <c r="B41" s="91"/>
      <c r="C41" s="136"/>
      <c r="D41" s="137"/>
      <c r="F41" s="60"/>
      <c r="G41" s="115" t="s">
        <v>36</v>
      </c>
      <c r="H41" s="116"/>
      <c r="I41" s="118" t="s">
        <v>68</v>
      </c>
      <c r="J41" s="119"/>
      <c r="K41" s="53"/>
      <c r="L41" s="53"/>
      <c r="M41" s="53"/>
      <c r="N41" s="53"/>
      <c r="O41" s="53"/>
      <c r="P41" s="53"/>
      <c r="Q41" s="53"/>
      <c r="R41" s="53"/>
      <c r="S41" s="53"/>
      <c r="T41" s="53"/>
      <c r="U41" s="53"/>
      <c r="V41" s="53"/>
      <c r="Y41" s="91"/>
      <c r="Z41" s="50"/>
      <c r="AA41" s="51"/>
      <c r="AB41" s="46"/>
      <c r="AC41" s="47"/>
      <c r="AD41" s="114"/>
      <c r="AE41" s="117"/>
      <c r="AF41" s="120" t="s">
        <v>69</v>
      </c>
      <c r="AG41" s="121"/>
      <c r="AH41" s="54">
        <f t="shared" si="35"/>
        <v>0</v>
      </c>
      <c r="AI41" s="54">
        <f t="shared" si="36"/>
        <v>0</v>
      </c>
      <c r="AJ41" s="54">
        <f t="shared" si="37"/>
        <v>0</v>
      </c>
      <c r="AK41" s="54">
        <f t="shared" si="38"/>
        <v>0</v>
      </c>
      <c r="AL41" s="54">
        <f t="shared" si="39"/>
        <v>0</v>
      </c>
      <c r="AM41" s="54">
        <f t="shared" si="40"/>
        <v>0</v>
      </c>
      <c r="AN41" s="54">
        <f t="shared" si="41"/>
        <v>0</v>
      </c>
      <c r="AO41" s="54">
        <f t="shared" si="42"/>
        <v>0</v>
      </c>
      <c r="AP41" s="54">
        <f t="shared" si="43"/>
        <v>0</v>
      </c>
      <c r="AQ41" s="54">
        <f t="shared" si="45"/>
        <v>0</v>
      </c>
      <c r="AR41" s="54">
        <f t="shared" si="46"/>
        <v>0</v>
      </c>
      <c r="AS41" s="54">
        <f t="shared" si="46"/>
        <v>0</v>
      </c>
    </row>
    <row r="42" spans="2:45" ht="16.149999999999999" customHeight="1">
      <c r="B42" s="91"/>
      <c r="C42" s="129"/>
      <c r="D42" s="130"/>
      <c r="E42" s="46"/>
      <c r="F42" s="47"/>
      <c r="G42" s="114"/>
      <c r="H42" s="117"/>
      <c r="I42" s="120" t="s">
        <v>69</v>
      </c>
      <c r="J42" s="121"/>
      <c r="K42" s="54"/>
      <c r="L42" s="54"/>
      <c r="M42" s="54"/>
      <c r="N42" s="54"/>
      <c r="O42" s="54"/>
      <c r="P42" s="54"/>
      <c r="Q42" s="54"/>
      <c r="R42" s="54"/>
      <c r="S42" s="54"/>
      <c r="T42" s="54"/>
      <c r="U42" s="54"/>
      <c r="V42" s="54"/>
      <c r="Y42" s="91">
        <v>5</v>
      </c>
      <c r="Z42" s="48"/>
      <c r="AA42" s="39"/>
      <c r="AB42" s="39"/>
      <c r="AC42" s="49"/>
      <c r="AD42" s="109" t="s">
        <v>19</v>
      </c>
      <c r="AE42" s="109"/>
      <c r="AF42" s="110"/>
      <c r="AG42" s="18" t="s">
        <v>13</v>
      </c>
      <c r="AH42" s="52">
        <f t="shared" si="35"/>
        <v>0</v>
      </c>
      <c r="AI42" s="52">
        <f t="shared" si="36"/>
        <v>0</v>
      </c>
      <c r="AJ42" s="52">
        <f t="shared" si="37"/>
        <v>0</v>
      </c>
      <c r="AK42" s="52">
        <f t="shared" si="38"/>
        <v>0</v>
      </c>
      <c r="AL42" s="52">
        <f t="shared" si="39"/>
        <v>0</v>
      </c>
      <c r="AM42" s="52">
        <f t="shared" si="40"/>
        <v>0</v>
      </c>
      <c r="AN42" s="52">
        <f t="shared" si="41"/>
        <v>0</v>
      </c>
      <c r="AO42" s="52">
        <f t="shared" si="42"/>
        <v>0</v>
      </c>
      <c r="AP42" s="52">
        <f t="shared" si="43"/>
        <v>0</v>
      </c>
      <c r="AQ42" s="52">
        <f t="shared" si="45"/>
        <v>0</v>
      </c>
      <c r="AR42" s="52">
        <f t="shared" si="46"/>
        <v>0</v>
      </c>
      <c r="AS42" s="52">
        <f t="shared" si="46"/>
        <v>0</v>
      </c>
    </row>
    <row r="43" spans="2:45" ht="16.149999999999999" customHeight="1">
      <c r="B43" s="91">
        <v>11</v>
      </c>
      <c r="C43" s="133"/>
      <c r="D43" s="134"/>
      <c r="E43" s="134"/>
      <c r="F43" s="135"/>
      <c r="G43" s="109" t="s">
        <v>19</v>
      </c>
      <c r="H43" s="109"/>
      <c r="I43" s="110"/>
      <c r="J43" s="18" t="s">
        <v>13</v>
      </c>
      <c r="K43" s="52"/>
      <c r="L43" s="52"/>
      <c r="M43" s="52"/>
      <c r="N43" s="52"/>
      <c r="O43" s="52"/>
      <c r="P43" s="52"/>
      <c r="Q43" s="52"/>
      <c r="R43" s="52"/>
      <c r="S43" s="52"/>
      <c r="T43" s="52"/>
      <c r="U43" s="52"/>
      <c r="V43" s="52"/>
      <c r="Y43" s="91"/>
      <c r="Z43" s="122" t="str">
        <f>C165</f>
        <v/>
      </c>
      <c r="AA43" s="123"/>
      <c r="AB43" s="123"/>
      <c r="AC43" s="124"/>
      <c r="AD43" s="115" t="s">
        <v>36</v>
      </c>
      <c r="AE43" s="116"/>
      <c r="AF43" s="118" t="s">
        <v>68</v>
      </c>
      <c r="AG43" s="119"/>
      <c r="AH43" s="53">
        <f t="shared" si="35"/>
        <v>0</v>
      </c>
      <c r="AI43" s="53">
        <f t="shared" si="36"/>
        <v>0</v>
      </c>
      <c r="AJ43" s="53">
        <f t="shared" si="37"/>
        <v>0</v>
      </c>
      <c r="AK43" s="53">
        <f t="shared" si="38"/>
        <v>0</v>
      </c>
      <c r="AL43" s="53">
        <f t="shared" si="39"/>
        <v>0</v>
      </c>
      <c r="AM43" s="53">
        <f t="shared" si="40"/>
        <v>0</v>
      </c>
      <c r="AN43" s="53">
        <f t="shared" si="41"/>
        <v>0</v>
      </c>
      <c r="AO43" s="53">
        <f t="shared" si="42"/>
        <v>0</v>
      </c>
      <c r="AP43" s="53">
        <f t="shared" si="43"/>
        <v>0</v>
      </c>
      <c r="AQ43" s="53">
        <f t="shared" si="45"/>
        <v>0</v>
      </c>
      <c r="AR43" s="53">
        <f t="shared" si="46"/>
        <v>0</v>
      </c>
      <c r="AS43" s="53">
        <f t="shared" si="46"/>
        <v>0</v>
      </c>
    </row>
    <row r="44" spans="2:45" ht="16.149999999999999" customHeight="1">
      <c r="B44" s="91"/>
      <c r="C44" s="136"/>
      <c r="D44" s="137"/>
      <c r="F44" s="60"/>
      <c r="G44" s="115" t="s">
        <v>36</v>
      </c>
      <c r="H44" s="116"/>
      <c r="I44" s="118" t="s">
        <v>68</v>
      </c>
      <c r="J44" s="119"/>
      <c r="K44" s="53"/>
      <c r="L44" s="53"/>
      <c r="M44" s="53"/>
      <c r="N44" s="53"/>
      <c r="O44" s="53"/>
      <c r="P44" s="53"/>
      <c r="Q44" s="53"/>
      <c r="R44" s="53"/>
      <c r="S44" s="53"/>
      <c r="T44" s="53"/>
      <c r="U44" s="53"/>
      <c r="V44" s="53"/>
      <c r="Y44" s="91"/>
      <c r="Z44" s="50"/>
      <c r="AA44" s="51"/>
      <c r="AB44" s="46"/>
      <c r="AC44" s="47"/>
      <c r="AD44" s="114"/>
      <c r="AE44" s="117"/>
      <c r="AF44" s="120" t="s">
        <v>69</v>
      </c>
      <c r="AG44" s="121"/>
      <c r="AH44" s="54">
        <f t="shared" si="35"/>
        <v>0</v>
      </c>
      <c r="AI44" s="54">
        <f t="shared" si="36"/>
        <v>0</v>
      </c>
      <c r="AJ44" s="54">
        <f t="shared" si="37"/>
        <v>0</v>
      </c>
      <c r="AK44" s="54">
        <f t="shared" si="38"/>
        <v>0</v>
      </c>
      <c r="AL44" s="54">
        <f t="shared" si="39"/>
        <v>0</v>
      </c>
      <c r="AM44" s="54">
        <f t="shared" si="40"/>
        <v>0</v>
      </c>
      <c r="AN44" s="54">
        <f t="shared" si="41"/>
        <v>0</v>
      </c>
      <c r="AO44" s="54">
        <f t="shared" si="42"/>
        <v>0</v>
      </c>
      <c r="AP44" s="54">
        <f t="shared" si="43"/>
        <v>0</v>
      </c>
      <c r="AQ44" s="54">
        <f t="shared" si="45"/>
        <v>0</v>
      </c>
      <c r="AR44" s="54">
        <f t="shared" si="46"/>
        <v>0</v>
      </c>
      <c r="AS44" s="54">
        <f t="shared" si="46"/>
        <v>0</v>
      </c>
    </row>
    <row r="45" spans="2:45" ht="16.149999999999999" customHeight="1">
      <c r="B45" s="91"/>
      <c r="C45" s="129"/>
      <c r="D45" s="130"/>
      <c r="E45" s="46"/>
      <c r="F45" s="47"/>
      <c r="G45" s="114"/>
      <c r="H45" s="117"/>
      <c r="I45" s="120" t="s">
        <v>69</v>
      </c>
      <c r="J45" s="121"/>
      <c r="K45" s="54"/>
      <c r="L45" s="54"/>
      <c r="M45" s="54"/>
      <c r="N45" s="54"/>
      <c r="O45" s="54"/>
      <c r="P45" s="54"/>
      <c r="Q45" s="54"/>
      <c r="R45" s="54"/>
      <c r="S45" s="54"/>
      <c r="T45" s="54"/>
      <c r="U45" s="54"/>
      <c r="V45" s="54"/>
      <c r="Y45" s="91">
        <v>6</v>
      </c>
      <c r="Z45" s="48"/>
      <c r="AA45" s="39"/>
      <c r="AB45" s="39"/>
      <c r="AC45" s="49"/>
      <c r="AD45" s="109" t="s">
        <v>19</v>
      </c>
      <c r="AE45" s="109"/>
      <c r="AF45" s="110"/>
      <c r="AG45" s="18" t="s">
        <v>13</v>
      </c>
      <c r="AH45" s="52">
        <f t="shared" si="35"/>
        <v>0</v>
      </c>
      <c r="AI45" s="52">
        <f t="shared" si="36"/>
        <v>0</v>
      </c>
      <c r="AJ45" s="52">
        <f t="shared" si="37"/>
        <v>0</v>
      </c>
      <c r="AK45" s="52">
        <f t="shared" si="38"/>
        <v>0</v>
      </c>
      <c r="AL45" s="52">
        <f t="shared" si="39"/>
        <v>0</v>
      </c>
      <c r="AM45" s="52">
        <f t="shared" si="40"/>
        <v>0</v>
      </c>
      <c r="AN45" s="52">
        <f t="shared" si="41"/>
        <v>0</v>
      </c>
      <c r="AO45" s="52">
        <f t="shared" si="42"/>
        <v>0</v>
      </c>
      <c r="AP45" s="52">
        <f t="shared" si="43"/>
        <v>0</v>
      </c>
      <c r="AQ45" s="52">
        <f t="shared" si="45"/>
        <v>0</v>
      </c>
      <c r="AR45" s="52">
        <f t="shared" si="46"/>
        <v>0</v>
      </c>
      <c r="AS45" s="52">
        <f t="shared" si="46"/>
        <v>0</v>
      </c>
    </row>
    <row r="46" spans="2:45" ht="16.149999999999999" customHeight="1">
      <c r="B46" s="91">
        <v>12</v>
      </c>
      <c r="C46" s="133"/>
      <c r="D46" s="134"/>
      <c r="E46" s="134"/>
      <c r="F46" s="135"/>
      <c r="G46" s="109" t="s">
        <v>19</v>
      </c>
      <c r="H46" s="109"/>
      <c r="I46" s="110"/>
      <c r="J46" s="18" t="s">
        <v>13</v>
      </c>
      <c r="K46" s="52"/>
      <c r="L46" s="52"/>
      <c r="M46" s="52"/>
      <c r="N46" s="52"/>
      <c r="O46" s="52"/>
      <c r="P46" s="52"/>
      <c r="Q46" s="52"/>
      <c r="R46" s="52"/>
      <c r="S46" s="52"/>
      <c r="T46" s="52"/>
      <c r="U46" s="52"/>
      <c r="V46" s="52"/>
      <c r="Y46" s="91"/>
      <c r="Z46" s="122" t="str">
        <f>C168</f>
        <v/>
      </c>
      <c r="AA46" s="123"/>
      <c r="AB46" s="123"/>
      <c r="AC46" s="124"/>
      <c r="AD46" s="115" t="s">
        <v>36</v>
      </c>
      <c r="AE46" s="116"/>
      <c r="AF46" s="118" t="s">
        <v>68</v>
      </c>
      <c r="AG46" s="119"/>
      <c r="AH46" s="53">
        <f t="shared" si="35"/>
        <v>0</v>
      </c>
      <c r="AI46" s="53">
        <f t="shared" si="36"/>
        <v>0</v>
      </c>
      <c r="AJ46" s="53">
        <f t="shared" si="37"/>
        <v>0</v>
      </c>
      <c r="AK46" s="53">
        <f t="shared" si="38"/>
        <v>0</v>
      </c>
      <c r="AL46" s="53">
        <f t="shared" si="39"/>
        <v>0</v>
      </c>
      <c r="AM46" s="53">
        <f t="shared" si="40"/>
        <v>0</v>
      </c>
      <c r="AN46" s="53">
        <f t="shared" si="41"/>
        <v>0</v>
      </c>
      <c r="AO46" s="53">
        <f t="shared" si="42"/>
        <v>0</v>
      </c>
      <c r="AP46" s="53">
        <f t="shared" si="43"/>
        <v>0</v>
      </c>
      <c r="AQ46" s="53">
        <f t="shared" si="45"/>
        <v>0</v>
      </c>
      <c r="AR46" s="53">
        <f t="shared" si="46"/>
        <v>0</v>
      </c>
      <c r="AS46" s="53">
        <f t="shared" si="46"/>
        <v>0</v>
      </c>
    </row>
    <row r="47" spans="2:45" ht="16.149999999999999" customHeight="1">
      <c r="B47" s="91"/>
      <c r="C47" s="136"/>
      <c r="D47" s="137"/>
      <c r="F47" s="60"/>
      <c r="G47" s="115" t="s">
        <v>36</v>
      </c>
      <c r="H47" s="116"/>
      <c r="I47" s="118" t="s">
        <v>68</v>
      </c>
      <c r="J47" s="119"/>
      <c r="K47" s="53"/>
      <c r="L47" s="53"/>
      <c r="M47" s="53"/>
      <c r="N47" s="53"/>
      <c r="O47" s="53"/>
      <c r="P47" s="53"/>
      <c r="Q47" s="53"/>
      <c r="R47" s="53"/>
      <c r="S47" s="53"/>
      <c r="T47" s="53"/>
      <c r="U47" s="53"/>
      <c r="V47" s="53"/>
      <c r="Y47" s="91"/>
      <c r="Z47" s="50"/>
      <c r="AA47" s="51"/>
      <c r="AB47" s="46"/>
      <c r="AC47" s="47"/>
      <c r="AD47" s="114"/>
      <c r="AE47" s="117"/>
      <c r="AF47" s="120" t="s">
        <v>69</v>
      </c>
      <c r="AG47" s="121"/>
      <c r="AH47" s="54">
        <f t="shared" si="35"/>
        <v>0</v>
      </c>
      <c r="AI47" s="54">
        <f t="shared" si="36"/>
        <v>0</v>
      </c>
      <c r="AJ47" s="54">
        <f t="shared" si="37"/>
        <v>0</v>
      </c>
      <c r="AK47" s="54">
        <f t="shared" si="38"/>
        <v>0</v>
      </c>
      <c r="AL47" s="54">
        <f t="shared" si="39"/>
        <v>0</v>
      </c>
      <c r="AM47" s="54">
        <f t="shared" si="40"/>
        <v>0</v>
      </c>
      <c r="AN47" s="54">
        <f t="shared" si="41"/>
        <v>0</v>
      </c>
      <c r="AO47" s="54">
        <f t="shared" si="42"/>
        <v>0</v>
      </c>
      <c r="AP47" s="54">
        <f t="shared" si="43"/>
        <v>0</v>
      </c>
      <c r="AQ47" s="54">
        <f t="shared" si="45"/>
        <v>0</v>
      </c>
      <c r="AR47" s="54">
        <f t="shared" si="46"/>
        <v>0</v>
      </c>
      <c r="AS47" s="54">
        <f t="shared" si="46"/>
        <v>0</v>
      </c>
    </row>
    <row r="48" spans="2:45" ht="16.149999999999999" customHeight="1">
      <c r="B48" s="91"/>
      <c r="C48" s="129"/>
      <c r="D48" s="130"/>
      <c r="E48" s="46"/>
      <c r="F48" s="47"/>
      <c r="G48" s="114"/>
      <c r="H48" s="117"/>
      <c r="I48" s="120" t="s">
        <v>69</v>
      </c>
      <c r="J48" s="121"/>
      <c r="K48" s="54"/>
      <c r="L48" s="54"/>
      <c r="M48" s="54"/>
      <c r="N48" s="54"/>
      <c r="O48" s="54"/>
      <c r="P48" s="54"/>
      <c r="Q48" s="54"/>
      <c r="R48" s="54"/>
      <c r="S48" s="54"/>
      <c r="T48" s="54"/>
      <c r="U48" s="54"/>
      <c r="V48" s="54"/>
      <c r="Y48" s="91">
        <v>7</v>
      </c>
      <c r="Z48" s="48"/>
      <c r="AA48" s="39"/>
      <c r="AB48" s="39"/>
      <c r="AC48" s="49"/>
      <c r="AD48" s="109" t="s">
        <v>19</v>
      </c>
      <c r="AE48" s="109"/>
      <c r="AF48" s="110"/>
      <c r="AG48" s="18" t="s">
        <v>13</v>
      </c>
      <c r="AH48" s="52">
        <f t="shared" si="35"/>
        <v>0</v>
      </c>
      <c r="AI48" s="52">
        <f t="shared" si="36"/>
        <v>0</v>
      </c>
      <c r="AJ48" s="52">
        <f t="shared" si="37"/>
        <v>0</v>
      </c>
      <c r="AK48" s="52">
        <f t="shared" si="38"/>
        <v>0</v>
      </c>
      <c r="AL48" s="52">
        <f t="shared" si="39"/>
        <v>0</v>
      </c>
      <c r="AM48" s="52">
        <f t="shared" si="40"/>
        <v>0</v>
      </c>
      <c r="AN48" s="52">
        <f t="shared" si="41"/>
        <v>0</v>
      </c>
      <c r="AO48" s="52">
        <f t="shared" si="42"/>
        <v>0</v>
      </c>
      <c r="AP48" s="52">
        <f t="shared" si="43"/>
        <v>0</v>
      </c>
      <c r="AQ48" s="52">
        <f t="shared" si="45"/>
        <v>0</v>
      </c>
      <c r="AR48" s="52">
        <f t="shared" si="46"/>
        <v>0</v>
      </c>
      <c r="AS48" s="52">
        <f t="shared" si="46"/>
        <v>0</v>
      </c>
    </row>
    <row r="49" spans="2:45" ht="16.149999999999999" customHeight="1">
      <c r="B49" s="91">
        <v>13</v>
      </c>
      <c r="C49" s="133"/>
      <c r="D49" s="134"/>
      <c r="E49" s="134"/>
      <c r="F49" s="135"/>
      <c r="G49" s="109" t="s">
        <v>19</v>
      </c>
      <c r="H49" s="109"/>
      <c r="I49" s="110"/>
      <c r="J49" s="18" t="s">
        <v>13</v>
      </c>
      <c r="K49" s="52"/>
      <c r="L49" s="52"/>
      <c r="M49" s="52"/>
      <c r="N49" s="52"/>
      <c r="O49" s="52"/>
      <c r="P49" s="52"/>
      <c r="Q49" s="52"/>
      <c r="R49" s="52"/>
      <c r="S49" s="52"/>
      <c r="T49" s="52"/>
      <c r="U49" s="52"/>
      <c r="V49" s="52"/>
      <c r="Y49" s="91"/>
      <c r="Z49" s="122" t="str">
        <f>C171</f>
        <v/>
      </c>
      <c r="AA49" s="123"/>
      <c r="AB49" s="123"/>
      <c r="AC49" s="124"/>
      <c r="AD49" s="115" t="s">
        <v>36</v>
      </c>
      <c r="AE49" s="116"/>
      <c r="AF49" s="118" t="s">
        <v>68</v>
      </c>
      <c r="AG49" s="119"/>
      <c r="AH49" s="53">
        <f t="shared" si="35"/>
        <v>0</v>
      </c>
      <c r="AI49" s="53">
        <f t="shared" si="36"/>
        <v>0</v>
      </c>
      <c r="AJ49" s="53">
        <f t="shared" si="37"/>
        <v>0</v>
      </c>
      <c r="AK49" s="53">
        <f t="shared" si="38"/>
        <v>0</v>
      </c>
      <c r="AL49" s="53">
        <f t="shared" si="39"/>
        <v>0</v>
      </c>
      <c r="AM49" s="53">
        <f t="shared" si="40"/>
        <v>0</v>
      </c>
      <c r="AN49" s="53">
        <f t="shared" si="41"/>
        <v>0</v>
      </c>
      <c r="AO49" s="53">
        <f t="shared" si="42"/>
        <v>0</v>
      </c>
      <c r="AP49" s="53">
        <f t="shared" si="43"/>
        <v>0</v>
      </c>
      <c r="AQ49" s="53">
        <f t="shared" si="45"/>
        <v>0</v>
      </c>
      <c r="AR49" s="53">
        <f t="shared" si="46"/>
        <v>0</v>
      </c>
      <c r="AS49" s="53">
        <f t="shared" si="46"/>
        <v>0</v>
      </c>
    </row>
    <row r="50" spans="2:45" ht="16.149999999999999" customHeight="1">
      <c r="B50" s="91"/>
      <c r="C50" s="136"/>
      <c r="D50" s="137"/>
      <c r="F50" s="60"/>
      <c r="G50" s="115" t="s">
        <v>36</v>
      </c>
      <c r="H50" s="116"/>
      <c r="I50" s="118" t="s">
        <v>68</v>
      </c>
      <c r="J50" s="119"/>
      <c r="K50" s="53"/>
      <c r="L50" s="53"/>
      <c r="M50" s="53"/>
      <c r="N50" s="53"/>
      <c r="O50" s="53"/>
      <c r="P50" s="53"/>
      <c r="Q50" s="53"/>
      <c r="R50" s="53"/>
      <c r="S50" s="53"/>
      <c r="T50" s="53"/>
      <c r="U50" s="53"/>
      <c r="V50" s="53"/>
      <c r="Y50" s="91"/>
      <c r="Z50" s="50"/>
      <c r="AA50" s="51"/>
      <c r="AB50" s="46"/>
      <c r="AC50" s="47"/>
      <c r="AD50" s="114"/>
      <c r="AE50" s="117"/>
      <c r="AF50" s="120" t="s">
        <v>69</v>
      </c>
      <c r="AG50" s="121"/>
      <c r="AH50" s="54">
        <f t="shared" si="35"/>
        <v>0</v>
      </c>
      <c r="AI50" s="54">
        <f t="shared" si="36"/>
        <v>0</v>
      </c>
      <c r="AJ50" s="54">
        <f t="shared" si="37"/>
        <v>0</v>
      </c>
      <c r="AK50" s="54">
        <f t="shared" si="38"/>
        <v>0</v>
      </c>
      <c r="AL50" s="54">
        <f t="shared" si="39"/>
        <v>0</v>
      </c>
      <c r="AM50" s="54">
        <f t="shared" si="40"/>
        <v>0</v>
      </c>
      <c r="AN50" s="54">
        <f t="shared" si="41"/>
        <v>0</v>
      </c>
      <c r="AO50" s="54">
        <f t="shared" si="42"/>
        <v>0</v>
      </c>
      <c r="AP50" s="54">
        <f t="shared" si="43"/>
        <v>0</v>
      </c>
      <c r="AQ50" s="54">
        <f t="shared" si="45"/>
        <v>0</v>
      </c>
      <c r="AR50" s="54">
        <f t="shared" si="46"/>
        <v>0</v>
      </c>
      <c r="AS50" s="54">
        <f t="shared" si="46"/>
        <v>0</v>
      </c>
    </row>
    <row r="51" spans="2:45" ht="16.149999999999999" customHeight="1">
      <c r="B51" s="91"/>
      <c r="C51" s="129"/>
      <c r="D51" s="130"/>
      <c r="E51" s="46"/>
      <c r="F51" s="47"/>
      <c r="G51" s="114"/>
      <c r="H51" s="117"/>
      <c r="I51" s="120" t="s">
        <v>69</v>
      </c>
      <c r="J51" s="121"/>
      <c r="K51" s="54"/>
      <c r="L51" s="54"/>
      <c r="M51" s="54"/>
      <c r="N51" s="54"/>
      <c r="O51" s="54"/>
      <c r="P51" s="54"/>
      <c r="Q51" s="54"/>
      <c r="R51" s="54"/>
      <c r="S51" s="54"/>
      <c r="T51" s="54"/>
      <c r="U51" s="54"/>
      <c r="V51" s="54"/>
      <c r="Y51" s="91">
        <v>8</v>
      </c>
      <c r="Z51" s="48"/>
      <c r="AA51" s="39"/>
      <c r="AB51" s="39"/>
      <c r="AC51" s="49"/>
      <c r="AD51" s="109" t="s">
        <v>19</v>
      </c>
      <c r="AE51" s="109"/>
      <c r="AF51" s="110"/>
      <c r="AG51" s="18" t="s">
        <v>13</v>
      </c>
      <c r="AH51" s="52">
        <f t="shared" si="35"/>
        <v>0</v>
      </c>
      <c r="AI51" s="52">
        <f t="shared" si="36"/>
        <v>0</v>
      </c>
      <c r="AJ51" s="52">
        <f t="shared" si="37"/>
        <v>0</v>
      </c>
      <c r="AK51" s="52">
        <f t="shared" si="38"/>
        <v>0</v>
      </c>
      <c r="AL51" s="52">
        <f t="shared" si="39"/>
        <v>0</v>
      </c>
      <c r="AM51" s="52">
        <f t="shared" si="40"/>
        <v>0</v>
      </c>
      <c r="AN51" s="52">
        <f t="shared" si="41"/>
        <v>0</v>
      </c>
      <c r="AO51" s="52">
        <f t="shared" si="42"/>
        <v>0</v>
      </c>
      <c r="AP51" s="52">
        <f t="shared" si="43"/>
        <v>0</v>
      </c>
      <c r="AQ51" s="52">
        <f t="shared" si="45"/>
        <v>0</v>
      </c>
      <c r="AR51" s="52">
        <f t="shared" si="46"/>
        <v>0</v>
      </c>
      <c r="AS51" s="52">
        <f t="shared" si="46"/>
        <v>0</v>
      </c>
    </row>
    <row r="52" spans="2:45" ht="16.149999999999999" customHeight="1">
      <c r="B52" s="91">
        <v>14</v>
      </c>
      <c r="C52" s="133"/>
      <c r="D52" s="134"/>
      <c r="E52" s="134"/>
      <c r="F52" s="135"/>
      <c r="G52" s="109" t="s">
        <v>19</v>
      </c>
      <c r="H52" s="109"/>
      <c r="I52" s="110"/>
      <c r="J52" s="18" t="s">
        <v>13</v>
      </c>
      <c r="K52" s="52"/>
      <c r="L52" s="52"/>
      <c r="M52" s="52"/>
      <c r="N52" s="52"/>
      <c r="O52" s="52"/>
      <c r="P52" s="52"/>
      <c r="Q52" s="52"/>
      <c r="R52" s="52"/>
      <c r="S52" s="52"/>
      <c r="T52" s="52"/>
      <c r="U52" s="52"/>
      <c r="V52" s="52"/>
      <c r="Y52" s="91"/>
      <c r="Z52" s="122" t="str">
        <f>C174</f>
        <v/>
      </c>
      <c r="AA52" s="123"/>
      <c r="AB52" s="123"/>
      <c r="AC52" s="124"/>
      <c r="AD52" s="115" t="s">
        <v>36</v>
      </c>
      <c r="AE52" s="116"/>
      <c r="AF52" s="118" t="s">
        <v>68</v>
      </c>
      <c r="AG52" s="119"/>
      <c r="AH52" s="53">
        <f t="shared" si="35"/>
        <v>0</v>
      </c>
      <c r="AI52" s="53">
        <f t="shared" si="36"/>
        <v>0</v>
      </c>
      <c r="AJ52" s="53">
        <f t="shared" si="37"/>
        <v>0</v>
      </c>
      <c r="AK52" s="53">
        <f t="shared" si="38"/>
        <v>0</v>
      </c>
      <c r="AL52" s="53">
        <f t="shared" si="39"/>
        <v>0</v>
      </c>
      <c r="AM52" s="53">
        <f t="shared" si="40"/>
        <v>0</v>
      </c>
      <c r="AN52" s="53">
        <f t="shared" si="41"/>
        <v>0</v>
      </c>
      <c r="AO52" s="53">
        <f t="shared" si="42"/>
        <v>0</v>
      </c>
      <c r="AP52" s="53">
        <f t="shared" si="43"/>
        <v>0</v>
      </c>
      <c r="AQ52" s="53">
        <f t="shared" si="45"/>
        <v>0</v>
      </c>
      <c r="AR52" s="53">
        <f t="shared" si="46"/>
        <v>0</v>
      </c>
      <c r="AS52" s="53">
        <f t="shared" si="46"/>
        <v>0</v>
      </c>
    </row>
    <row r="53" spans="2:45" ht="16.149999999999999" customHeight="1">
      <c r="B53" s="91"/>
      <c r="C53" s="136"/>
      <c r="D53" s="137"/>
      <c r="F53" s="60"/>
      <c r="G53" s="115" t="s">
        <v>36</v>
      </c>
      <c r="H53" s="116"/>
      <c r="I53" s="118" t="s">
        <v>68</v>
      </c>
      <c r="J53" s="119"/>
      <c r="K53" s="53"/>
      <c r="L53" s="53"/>
      <c r="M53" s="53"/>
      <c r="N53" s="53"/>
      <c r="O53" s="53"/>
      <c r="P53" s="53"/>
      <c r="Q53" s="53"/>
      <c r="R53" s="53"/>
      <c r="S53" s="53"/>
      <c r="T53" s="53"/>
      <c r="U53" s="53"/>
      <c r="V53" s="53"/>
      <c r="Y53" s="91"/>
      <c r="Z53" s="50"/>
      <c r="AA53" s="51"/>
      <c r="AB53" s="46"/>
      <c r="AC53" s="47"/>
      <c r="AD53" s="114"/>
      <c r="AE53" s="117"/>
      <c r="AF53" s="120" t="s">
        <v>69</v>
      </c>
      <c r="AG53" s="121"/>
      <c r="AH53" s="54">
        <f t="shared" si="35"/>
        <v>0</v>
      </c>
      <c r="AI53" s="54">
        <f t="shared" si="36"/>
        <v>0</v>
      </c>
      <c r="AJ53" s="54">
        <f t="shared" si="37"/>
        <v>0</v>
      </c>
      <c r="AK53" s="54">
        <f t="shared" si="38"/>
        <v>0</v>
      </c>
      <c r="AL53" s="54">
        <f t="shared" si="39"/>
        <v>0</v>
      </c>
      <c r="AM53" s="54">
        <f t="shared" si="40"/>
        <v>0</v>
      </c>
      <c r="AN53" s="54">
        <f t="shared" si="41"/>
        <v>0</v>
      </c>
      <c r="AO53" s="54">
        <f t="shared" si="42"/>
        <v>0</v>
      </c>
      <c r="AP53" s="54">
        <f t="shared" si="43"/>
        <v>0</v>
      </c>
      <c r="AQ53" s="54">
        <f t="shared" si="45"/>
        <v>0</v>
      </c>
      <c r="AR53" s="54">
        <f t="shared" si="46"/>
        <v>0</v>
      </c>
      <c r="AS53" s="54">
        <f t="shared" si="46"/>
        <v>0</v>
      </c>
    </row>
    <row r="54" spans="2:45" ht="16.149999999999999" customHeight="1">
      <c r="B54" s="91"/>
      <c r="C54" s="129"/>
      <c r="D54" s="130"/>
      <c r="E54" s="46"/>
      <c r="F54" s="47"/>
      <c r="G54" s="114"/>
      <c r="H54" s="117"/>
      <c r="I54" s="120" t="s">
        <v>69</v>
      </c>
      <c r="J54" s="121"/>
      <c r="K54" s="54"/>
      <c r="L54" s="54"/>
      <c r="M54" s="54"/>
      <c r="N54" s="54"/>
      <c r="O54" s="54"/>
      <c r="P54" s="54"/>
      <c r="Q54" s="54"/>
      <c r="R54" s="54"/>
      <c r="S54" s="54"/>
      <c r="T54" s="54"/>
      <c r="U54" s="54"/>
      <c r="V54" s="54"/>
      <c r="Y54" s="91">
        <v>9</v>
      </c>
      <c r="Z54" s="48"/>
      <c r="AA54" s="39"/>
      <c r="AB54" s="39"/>
      <c r="AC54" s="49"/>
      <c r="AD54" s="109" t="s">
        <v>19</v>
      </c>
      <c r="AE54" s="109"/>
      <c r="AF54" s="110"/>
      <c r="AG54" s="18" t="s">
        <v>13</v>
      </c>
      <c r="AH54" s="52">
        <f t="shared" si="35"/>
        <v>0</v>
      </c>
      <c r="AI54" s="52">
        <f t="shared" si="36"/>
        <v>0</v>
      </c>
      <c r="AJ54" s="52">
        <f t="shared" si="37"/>
        <v>0</v>
      </c>
      <c r="AK54" s="52">
        <f t="shared" si="38"/>
        <v>0</v>
      </c>
      <c r="AL54" s="52">
        <f t="shared" si="39"/>
        <v>0</v>
      </c>
      <c r="AM54" s="52">
        <f t="shared" si="40"/>
        <v>0</v>
      </c>
      <c r="AN54" s="52">
        <f t="shared" si="41"/>
        <v>0</v>
      </c>
      <c r="AO54" s="52">
        <f t="shared" si="42"/>
        <v>0</v>
      </c>
      <c r="AP54" s="52">
        <f t="shared" si="43"/>
        <v>0</v>
      </c>
      <c r="AQ54" s="52">
        <f t="shared" si="45"/>
        <v>0</v>
      </c>
      <c r="AR54" s="52">
        <f t="shared" si="46"/>
        <v>0</v>
      </c>
      <c r="AS54" s="52">
        <f t="shared" si="46"/>
        <v>0</v>
      </c>
    </row>
    <row r="55" spans="2:45" ht="16.149999999999999" customHeight="1">
      <c r="B55" s="91">
        <v>15</v>
      </c>
      <c r="C55" s="133"/>
      <c r="D55" s="134"/>
      <c r="E55" s="134"/>
      <c r="F55" s="135"/>
      <c r="G55" s="109" t="s">
        <v>19</v>
      </c>
      <c r="H55" s="109"/>
      <c r="I55" s="110"/>
      <c r="J55" s="18" t="s">
        <v>13</v>
      </c>
      <c r="K55" s="52"/>
      <c r="L55" s="52"/>
      <c r="M55" s="52"/>
      <c r="N55" s="52"/>
      <c r="O55" s="52"/>
      <c r="P55" s="52"/>
      <c r="Q55" s="52"/>
      <c r="R55" s="52"/>
      <c r="S55" s="52"/>
      <c r="T55" s="52"/>
      <c r="U55" s="52"/>
      <c r="V55" s="52"/>
      <c r="Y55" s="91"/>
      <c r="Z55" s="122" t="str">
        <f>C177</f>
        <v/>
      </c>
      <c r="AA55" s="123"/>
      <c r="AB55" s="123"/>
      <c r="AC55" s="124"/>
      <c r="AD55" s="115" t="s">
        <v>36</v>
      </c>
      <c r="AE55" s="116"/>
      <c r="AF55" s="118" t="s">
        <v>68</v>
      </c>
      <c r="AG55" s="119"/>
      <c r="AH55" s="53">
        <f t="shared" si="35"/>
        <v>0</v>
      </c>
      <c r="AI55" s="53">
        <f t="shared" si="36"/>
        <v>0</v>
      </c>
      <c r="AJ55" s="53">
        <f t="shared" si="37"/>
        <v>0</v>
      </c>
      <c r="AK55" s="53">
        <f t="shared" si="38"/>
        <v>0</v>
      </c>
      <c r="AL55" s="53">
        <f t="shared" si="39"/>
        <v>0</v>
      </c>
      <c r="AM55" s="53">
        <f t="shared" si="40"/>
        <v>0</v>
      </c>
      <c r="AN55" s="53">
        <f t="shared" si="41"/>
        <v>0</v>
      </c>
      <c r="AO55" s="53">
        <f t="shared" si="42"/>
        <v>0</v>
      </c>
      <c r="AP55" s="53">
        <f t="shared" si="43"/>
        <v>0</v>
      </c>
      <c r="AQ55" s="53">
        <f t="shared" si="45"/>
        <v>0</v>
      </c>
      <c r="AR55" s="53">
        <f t="shared" si="46"/>
        <v>0</v>
      </c>
      <c r="AS55" s="53">
        <f t="shared" si="46"/>
        <v>0</v>
      </c>
    </row>
    <row r="56" spans="2:45" ht="16.149999999999999" customHeight="1">
      <c r="B56" s="91"/>
      <c r="C56" s="136"/>
      <c r="D56" s="137"/>
      <c r="F56" s="60"/>
      <c r="G56" s="115" t="s">
        <v>36</v>
      </c>
      <c r="H56" s="116"/>
      <c r="I56" s="118" t="s">
        <v>68</v>
      </c>
      <c r="J56" s="119"/>
      <c r="K56" s="53"/>
      <c r="L56" s="53"/>
      <c r="M56" s="53"/>
      <c r="N56" s="53"/>
      <c r="O56" s="53"/>
      <c r="P56" s="53"/>
      <c r="Q56" s="53"/>
      <c r="R56" s="53"/>
      <c r="S56" s="53"/>
      <c r="T56" s="53"/>
      <c r="U56" s="53"/>
      <c r="V56" s="53"/>
      <c r="Y56" s="91"/>
      <c r="Z56" s="50"/>
      <c r="AA56" s="51"/>
      <c r="AB56" s="46"/>
      <c r="AC56" s="47"/>
      <c r="AD56" s="114"/>
      <c r="AE56" s="117"/>
      <c r="AF56" s="120" t="s">
        <v>69</v>
      </c>
      <c r="AG56" s="121"/>
      <c r="AH56" s="54">
        <f t="shared" si="35"/>
        <v>0</v>
      </c>
      <c r="AI56" s="54">
        <f t="shared" si="36"/>
        <v>0</v>
      </c>
      <c r="AJ56" s="54">
        <f t="shared" si="37"/>
        <v>0</v>
      </c>
      <c r="AK56" s="54">
        <f t="shared" si="38"/>
        <v>0</v>
      </c>
      <c r="AL56" s="54">
        <f t="shared" si="39"/>
        <v>0</v>
      </c>
      <c r="AM56" s="54">
        <f t="shared" si="40"/>
        <v>0</v>
      </c>
      <c r="AN56" s="54">
        <f t="shared" si="41"/>
        <v>0</v>
      </c>
      <c r="AO56" s="54">
        <f t="shared" si="42"/>
        <v>0</v>
      </c>
      <c r="AP56" s="54">
        <f t="shared" si="43"/>
        <v>0</v>
      </c>
      <c r="AQ56" s="54">
        <f t="shared" si="45"/>
        <v>0</v>
      </c>
      <c r="AR56" s="54">
        <f t="shared" si="46"/>
        <v>0</v>
      </c>
      <c r="AS56" s="54">
        <f t="shared" si="46"/>
        <v>0</v>
      </c>
    </row>
    <row r="57" spans="2:45" ht="16.149999999999999" customHeight="1">
      <c r="B57" s="91"/>
      <c r="C57" s="129"/>
      <c r="D57" s="130"/>
      <c r="E57" s="46"/>
      <c r="F57" s="47"/>
      <c r="G57" s="114"/>
      <c r="H57" s="117"/>
      <c r="I57" s="120" t="s">
        <v>69</v>
      </c>
      <c r="J57" s="121"/>
      <c r="K57" s="54"/>
      <c r="L57" s="54"/>
      <c r="M57" s="54"/>
      <c r="N57" s="54"/>
      <c r="O57" s="54"/>
      <c r="P57" s="54"/>
      <c r="Q57" s="54"/>
      <c r="R57" s="54"/>
      <c r="S57" s="54"/>
      <c r="T57" s="54"/>
      <c r="U57" s="54"/>
      <c r="V57" s="54"/>
      <c r="Y57" s="91">
        <v>10</v>
      </c>
      <c r="Z57" s="48"/>
      <c r="AA57" s="39"/>
      <c r="AB57" s="39"/>
      <c r="AC57" s="49"/>
      <c r="AD57" s="109" t="s">
        <v>19</v>
      </c>
      <c r="AE57" s="109"/>
      <c r="AF57" s="110"/>
      <c r="AG57" s="18" t="s">
        <v>13</v>
      </c>
      <c r="AH57" s="52">
        <f t="shared" si="35"/>
        <v>0</v>
      </c>
      <c r="AI57" s="52">
        <f t="shared" si="36"/>
        <v>0</v>
      </c>
      <c r="AJ57" s="52">
        <f t="shared" si="37"/>
        <v>0</v>
      </c>
      <c r="AK57" s="52">
        <f t="shared" si="38"/>
        <v>0</v>
      </c>
      <c r="AL57" s="52">
        <f t="shared" si="39"/>
        <v>0</v>
      </c>
      <c r="AM57" s="52">
        <f t="shared" si="40"/>
        <v>0</v>
      </c>
      <c r="AN57" s="52">
        <f t="shared" si="41"/>
        <v>0</v>
      </c>
      <c r="AO57" s="52">
        <f t="shared" si="42"/>
        <v>0</v>
      </c>
      <c r="AP57" s="52">
        <f t="shared" si="43"/>
        <v>0</v>
      </c>
      <c r="AQ57" s="52">
        <f t="shared" si="45"/>
        <v>0</v>
      </c>
      <c r="AR57" s="52">
        <f t="shared" si="46"/>
        <v>0</v>
      </c>
      <c r="AS57" s="52">
        <f t="shared" si="46"/>
        <v>0</v>
      </c>
    </row>
    <row r="58" spans="2:45" ht="16.149999999999999" customHeight="1">
      <c r="Y58" s="91"/>
      <c r="Z58" s="122" t="str">
        <f>C180</f>
        <v/>
      </c>
      <c r="AA58" s="123"/>
      <c r="AB58" s="123"/>
      <c r="AC58" s="124"/>
      <c r="AD58" s="115" t="s">
        <v>36</v>
      </c>
      <c r="AE58" s="116"/>
      <c r="AF58" s="118" t="s">
        <v>68</v>
      </c>
      <c r="AG58" s="119"/>
      <c r="AH58" s="53">
        <f t="shared" si="35"/>
        <v>0</v>
      </c>
      <c r="AI58" s="53">
        <f t="shared" si="36"/>
        <v>0</v>
      </c>
      <c r="AJ58" s="53">
        <f t="shared" si="37"/>
        <v>0</v>
      </c>
      <c r="AK58" s="53">
        <f t="shared" si="38"/>
        <v>0</v>
      </c>
      <c r="AL58" s="53">
        <f t="shared" si="39"/>
        <v>0</v>
      </c>
      <c r="AM58" s="53">
        <f t="shared" si="40"/>
        <v>0</v>
      </c>
      <c r="AN58" s="53">
        <f t="shared" si="41"/>
        <v>0</v>
      </c>
      <c r="AO58" s="53">
        <f t="shared" si="42"/>
        <v>0</v>
      </c>
      <c r="AP58" s="53">
        <f t="shared" si="43"/>
        <v>0</v>
      </c>
      <c r="AQ58" s="53">
        <f t="shared" si="45"/>
        <v>0</v>
      </c>
      <c r="AR58" s="53">
        <f t="shared" si="46"/>
        <v>0</v>
      </c>
      <c r="AS58" s="53">
        <f t="shared" si="46"/>
        <v>0</v>
      </c>
    </row>
    <row r="59" spans="2:45" ht="16.149999999999999" customHeight="1">
      <c r="B59" t="s">
        <v>111</v>
      </c>
      <c r="Y59" s="91"/>
      <c r="Z59" s="50"/>
      <c r="AA59" s="51"/>
      <c r="AB59" s="46"/>
      <c r="AC59" s="47"/>
      <c r="AD59" s="114"/>
      <c r="AE59" s="117"/>
      <c r="AF59" s="120" t="s">
        <v>69</v>
      </c>
      <c r="AG59" s="121"/>
      <c r="AH59" s="54">
        <f t="shared" si="35"/>
        <v>0</v>
      </c>
      <c r="AI59" s="54">
        <f t="shared" si="36"/>
        <v>0</v>
      </c>
      <c r="AJ59" s="54">
        <f t="shared" si="37"/>
        <v>0</v>
      </c>
      <c r="AK59" s="54">
        <f t="shared" si="38"/>
        <v>0</v>
      </c>
      <c r="AL59" s="54">
        <f t="shared" si="39"/>
        <v>0</v>
      </c>
      <c r="AM59" s="54">
        <f t="shared" si="40"/>
        <v>0</v>
      </c>
      <c r="AN59" s="54">
        <f t="shared" si="41"/>
        <v>0</v>
      </c>
      <c r="AO59" s="54">
        <f t="shared" si="42"/>
        <v>0</v>
      </c>
      <c r="AP59" s="54">
        <f t="shared" si="43"/>
        <v>0</v>
      </c>
      <c r="AQ59" s="54">
        <f t="shared" si="45"/>
        <v>0</v>
      </c>
      <c r="AR59" s="54">
        <f t="shared" si="46"/>
        <v>0</v>
      </c>
      <c r="AS59" s="54">
        <f t="shared" si="46"/>
        <v>0</v>
      </c>
    </row>
    <row r="60" spans="2:45" ht="16.149999999999999" customHeight="1">
      <c r="B60" s="1" t="s">
        <v>70</v>
      </c>
      <c r="C60" s="91" t="s">
        <v>18</v>
      </c>
      <c r="D60" s="91"/>
      <c r="E60" s="91"/>
      <c r="F60" s="91"/>
      <c r="G60" s="91" t="s">
        <v>12</v>
      </c>
      <c r="H60" s="91"/>
      <c r="I60" s="91"/>
      <c r="J60" s="91"/>
      <c r="K60" s="1" t="s">
        <v>0</v>
      </c>
      <c r="L60" s="1" t="s">
        <v>1</v>
      </c>
      <c r="M60" s="1" t="s">
        <v>2</v>
      </c>
      <c r="N60" s="1" t="s">
        <v>3</v>
      </c>
      <c r="O60" s="1" t="s">
        <v>4</v>
      </c>
      <c r="P60" s="1" t="s">
        <v>5</v>
      </c>
      <c r="Q60" s="1" t="s">
        <v>6</v>
      </c>
      <c r="R60" s="1" t="s">
        <v>7</v>
      </c>
      <c r="S60" s="1" t="s">
        <v>8</v>
      </c>
      <c r="T60" s="1" t="s">
        <v>9</v>
      </c>
      <c r="U60" s="1" t="s">
        <v>10</v>
      </c>
      <c r="V60" s="1" t="s">
        <v>91</v>
      </c>
      <c r="Y60" s="91">
        <v>11</v>
      </c>
      <c r="Z60" s="48"/>
      <c r="AA60" s="39"/>
      <c r="AB60" s="39"/>
      <c r="AC60" s="49"/>
      <c r="AD60" s="109" t="s">
        <v>19</v>
      </c>
      <c r="AE60" s="109"/>
      <c r="AF60" s="110"/>
      <c r="AG60" s="18" t="s">
        <v>13</v>
      </c>
      <c r="AH60" s="52">
        <f t="shared" si="35"/>
        <v>0</v>
      </c>
      <c r="AI60" s="52">
        <f t="shared" si="36"/>
        <v>0</v>
      </c>
      <c r="AJ60" s="52">
        <f t="shared" si="37"/>
        <v>0</v>
      </c>
      <c r="AK60" s="52">
        <f t="shared" si="38"/>
        <v>0</v>
      </c>
      <c r="AL60" s="52">
        <f t="shared" si="39"/>
        <v>0</v>
      </c>
      <c r="AM60" s="52">
        <f t="shared" si="40"/>
        <v>0</v>
      </c>
      <c r="AN60" s="52">
        <f t="shared" si="41"/>
        <v>0</v>
      </c>
      <c r="AO60" s="52">
        <f t="shared" si="42"/>
        <v>0</v>
      </c>
      <c r="AP60" s="52">
        <f t="shared" si="43"/>
        <v>0</v>
      </c>
      <c r="AQ60" s="52">
        <f t="shared" si="45"/>
        <v>0</v>
      </c>
      <c r="AR60" s="52">
        <f t="shared" si="46"/>
        <v>0</v>
      </c>
      <c r="AS60" s="52">
        <f t="shared" si="46"/>
        <v>0</v>
      </c>
    </row>
    <row r="61" spans="2:45" ht="12.6" customHeight="1">
      <c r="B61" s="91">
        <v>1</v>
      </c>
      <c r="C61" s="91" t="str">
        <f>IF(C13="","",C13)</f>
        <v/>
      </c>
      <c r="D61" s="91"/>
      <c r="E61" s="91"/>
      <c r="F61" s="91"/>
      <c r="G61" s="125" t="s">
        <v>20</v>
      </c>
      <c r="H61" s="126"/>
      <c r="I61" s="126"/>
      <c r="J61" s="127"/>
      <c r="K61" s="19">
        <f>ROUNDDOWN(K$5*K13,2)</f>
        <v>0</v>
      </c>
      <c r="L61" s="23">
        <f t="shared" ref="L61:U61" si="47">ROUNDDOWN(L$5*L13,2)</f>
        <v>0</v>
      </c>
      <c r="M61" s="23">
        <f t="shared" si="47"/>
        <v>0</v>
      </c>
      <c r="N61" s="23">
        <f t="shared" si="47"/>
        <v>0</v>
      </c>
      <c r="O61" s="23">
        <f t="shared" si="47"/>
        <v>0</v>
      </c>
      <c r="P61" s="23">
        <f t="shared" si="47"/>
        <v>0</v>
      </c>
      <c r="Q61" s="23">
        <f t="shared" si="47"/>
        <v>0</v>
      </c>
      <c r="R61" s="23">
        <f t="shared" si="47"/>
        <v>0</v>
      </c>
      <c r="S61" s="23">
        <f t="shared" si="47"/>
        <v>0</v>
      </c>
      <c r="T61" s="23">
        <f t="shared" si="47"/>
        <v>0</v>
      </c>
      <c r="U61" s="23">
        <f t="shared" si="47"/>
        <v>0</v>
      </c>
      <c r="V61" s="23">
        <f t="shared" ref="V61" si="48">ROUNDDOWN(V$5*V13,2)</f>
        <v>0</v>
      </c>
      <c r="Y61" s="91"/>
      <c r="Z61" s="122" t="str">
        <f>C183</f>
        <v/>
      </c>
      <c r="AA61" s="123"/>
      <c r="AB61" s="123"/>
      <c r="AC61" s="124"/>
      <c r="AD61" s="115" t="s">
        <v>36</v>
      </c>
      <c r="AE61" s="116"/>
      <c r="AF61" s="118" t="s">
        <v>68</v>
      </c>
      <c r="AG61" s="119"/>
      <c r="AH61" s="53">
        <f t="shared" si="35"/>
        <v>0</v>
      </c>
      <c r="AI61" s="53">
        <f t="shared" si="36"/>
        <v>0</v>
      </c>
      <c r="AJ61" s="53">
        <f t="shared" si="37"/>
        <v>0</v>
      </c>
      <c r="AK61" s="53">
        <f t="shared" si="38"/>
        <v>0</v>
      </c>
      <c r="AL61" s="53">
        <f t="shared" si="39"/>
        <v>0</v>
      </c>
      <c r="AM61" s="53">
        <f t="shared" si="40"/>
        <v>0</v>
      </c>
      <c r="AN61" s="53">
        <f t="shared" si="41"/>
        <v>0</v>
      </c>
      <c r="AO61" s="53">
        <f t="shared" si="42"/>
        <v>0</v>
      </c>
      <c r="AP61" s="53">
        <f t="shared" si="43"/>
        <v>0</v>
      </c>
      <c r="AQ61" s="53">
        <f t="shared" si="45"/>
        <v>0</v>
      </c>
      <c r="AR61" s="53">
        <f t="shared" si="46"/>
        <v>0</v>
      </c>
      <c r="AS61" s="53">
        <f t="shared" si="46"/>
        <v>0</v>
      </c>
    </row>
    <row r="62" spans="2:45" ht="12.6" customHeight="1">
      <c r="B62" s="91"/>
      <c r="C62" s="91"/>
      <c r="D62" s="91"/>
      <c r="E62" s="91"/>
      <c r="F62" s="91"/>
      <c r="G62" s="125" t="s">
        <v>57</v>
      </c>
      <c r="H62" s="126"/>
      <c r="I62" s="126"/>
      <c r="J62" s="127"/>
      <c r="K62" s="21">
        <f>K$6*K14+K$7*K15</f>
        <v>0</v>
      </c>
      <c r="L62" s="23">
        <f t="shared" ref="L62:U62" si="49">L6*L14+L7*L15</f>
        <v>0</v>
      </c>
      <c r="M62" s="23">
        <f t="shared" si="49"/>
        <v>0</v>
      </c>
      <c r="N62" s="23">
        <f t="shared" si="49"/>
        <v>0</v>
      </c>
      <c r="O62" s="23">
        <f t="shared" si="49"/>
        <v>0</v>
      </c>
      <c r="P62" s="23">
        <f t="shared" si="49"/>
        <v>0</v>
      </c>
      <c r="Q62" s="23">
        <f t="shared" si="49"/>
        <v>0</v>
      </c>
      <c r="R62" s="23">
        <f t="shared" si="49"/>
        <v>0</v>
      </c>
      <c r="S62" s="23">
        <f t="shared" si="49"/>
        <v>0</v>
      </c>
      <c r="T62" s="23">
        <f t="shared" si="49"/>
        <v>0</v>
      </c>
      <c r="U62" s="23">
        <f t="shared" si="49"/>
        <v>0</v>
      </c>
      <c r="V62" s="23">
        <f t="shared" ref="V62" si="50">V6*V14+V7*V15</f>
        <v>0</v>
      </c>
      <c r="Y62" s="91"/>
      <c r="Z62" s="50"/>
      <c r="AA62" s="51"/>
      <c r="AB62" s="46"/>
      <c r="AC62" s="47"/>
      <c r="AD62" s="114"/>
      <c r="AE62" s="117"/>
      <c r="AF62" s="120" t="s">
        <v>69</v>
      </c>
      <c r="AG62" s="121"/>
      <c r="AH62" s="54">
        <f t="shared" si="35"/>
        <v>0</v>
      </c>
      <c r="AI62" s="54">
        <f t="shared" si="36"/>
        <v>0</v>
      </c>
      <c r="AJ62" s="54">
        <f t="shared" si="37"/>
        <v>0</v>
      </c>
      <c r="AK62" s="54">
        <f t="shared" si="38"/>
        <v>0</v>
      </c>
      <c r="AL62" s="54">
        <f t="shared" si="39"/>
        <v>0</v>
      </c>
      <c r="AM62" s="54">
        <f t="shared" si="40"/>
        <v>0</v>
      </c>
      <c r="AN62" s="54">
        <f t="shared" si="41"/>
        <v>0</v>
      </c>
      <c r="AO62" s="54">
        <f t="shared" si="42"/>
        <v>0</v>
      </c>
      <c r="AP62" s="54">
        <f t="shared" si="43"/>
        <v>0</v>
      </c>
      <c r="AQ62" s="54">
        <f t="shared" si="45"/>
        <v>0</v>
      </c>
      <c r="AR62" s="54">
        <f t="shared" si="46"/>
        <v>0</v>
      </c>
      <c r="AS62" s="54">
        <f t="shared" si="46"/>
        <v>0</v>
      </c>
    </row>
    <row r="63" spans="2:45" ht="12.6" customHeight="1">
      <c r="B63" s="91"/>
      <c r="C63" s="91"/>
      <c r="D63" s="91"/>
      <c r="E63" s="91"/>
      <c r="F63" s="91"/>
      <c r="G63" s="125" t="s">
        <v>55</v>
      </c>
      <c r="H63" s="126"/>
      <c r="I63" s="126"/>
      <c r="J63" s="127"/>
      <c r="K63" s="22">
        <f>K$8*(K14+K15)</f>
        <v>0</v>
      </c>
      <c r="L63" s="23">
        <f t="shared" ref="L63:U63" si="51">L8*(L14+L15)</f>
        <v>0</v>
      </c>
      <c r="M63" s="23">
        <f t="shared" si="51"/>
        <v>0</v>
      </c>
      <c r="N63" s="23">
        <f t="shared" si="51"/>
        <v>0</v>
      </c>
      <c r="O63" s="23">
        <f t="shared" si="51"/>
        <v>0</v>
      </c>
      <c r="P63" s="23">
        <f t="shared" si="51"/>
        <v>0</v>
      </c>
      <c r="Q63" s="23">
        <f t="shared" si="51"/>
        <v>0</v>
      </c>
      <c r="R63" s="23">
        <f t="shared" si="51"/>
        <v>0</v>
      </c>
      <c r="S63" s="23">
        <f t="shared" si="51"/>
        <v>0</v>
      </c>
      <c r="T63" s="23">
        <f t="shared" si="51"/>
        <v>0</v>
      </c>
      <c r="U63" s="23">
        <f t="shared" si="51"/>
        <v>0</v>
      </c>
      <c r="V63" s="23">
        <f t="shared" ref="V63" si="52">V8*(V14+V15)</f>
        <v>0</v>
      </c>
      <c r="Y63" s="91">
        <v>12</v>
      </c>
      <c r="Z63" s="48"/>
      <c r="AA63" s="39"/>
      <c r="AB63" s="39"/>
      <c r="AC63" s="49"/>
      <c r="AD63" s="109" t="s">
        <v>19</v>
      </c>
      <c r="AE63" s="109"/>
      <c r="AF63" s="110"/>
      <c r="AG63" s="18" t="s">
        <v>13</v>
      </c>
      <c r="AH63" s="52">
        <f t="shared" si="35"/>
        <v>0</v>
      </c>
      <c r="AI63" s="52">
        <f t="shared" si="36"/>
        <v>0</v>
      </c>
      <c r="AJ63" s="52">
        <f t="shared" si="37"/>
        <v>0</v>
      </c>
      <c r="AK63" s="52">
        <f t="shared" si="38"/>
        <v>0</v>
      </c>
      <c r="AL63" s="52">
        <f t="shared" si="39"/>
        <v>0</v>
      </c>
      <c r="AM63" s="52">
        <f t="shared" si="40"/>
        <v>0</v>
      </c>
      <c r="AN63" s="52">
        <f t="shared" si="41"/>
        <v>0</v>
      </c>
      <c r="AO63" s="52">
        <f t="shared" si="42"/>
        <v>0</v>
      </c>
      <c r="AP63" s="52">
        <f t="shared" si="43"/>
        <v>0</v>
      </c>
      <c r="AQ63" s="52">
        <f t="shared" si="45"/>
        <v>0</v>
      </c>
      <c r="AR63" s="52">
        <f t="shared" si="46"/>
        <v>0</v>
      </c>
      <c r="AS63" s="52">
        <f t="shared" si="46"/>
        <v>0</v>
      </c>
    </row>
    <row r="64" spans="2:45" ht="12.6" customHeight="1">
      <c r="B64" s="91"/>
      <c r="C64" s="91"/>
      <c r="D64" s="91"/>
      <c r="E64" s="91"/>
      <c r="F64" s="91"/>
      <c r="G64" s="125" t="s">
        <v>21</v>
      </c>
      <c r="H64" s="126"/>
      <c r="I64" s="126"/>
      <c r="J64" s="127"/>
      <c r="K64" s="20">
        <f>ROUNDDOWN(K$9*(K14+K15),0)</f>
        <v>0</v>
      </c>
      <c r="L64" s="20">
        <f t="shared" ref="L64:U64" si="53">ROUNDDOWN(L9*(L14+L15),0)</f>
        <v>0</v>
      </c>
      <c r="M64" s="20">
        <f t="shared" si="53"/>
        <v>0</v>
      </c>
      <c r="N64" s="20">
        <f t="shared" si="53"/>
        <v>0</v>
      </c>
      <c r="O64" s="20">
        <f t="shared" si="53"/>
        <v>0</v>
      </c>
      <c r="P64" s="20">
        <f t="shared" si="53"/>
        <v>0</v>
      </c>
      <c r="Q64" s="20">
        <f t="shared" si="53"/>
        <v>0</v>
      </c>
      <c r="R64" s="20">
        <f t="shared" si="53"/>
        <v>0</v>
      </c>
      <c r="S64" s="20">
        <f t="shared" si="53"/>
        <v>0</v>
      </c>
      <c r="T64" s="20">
        <f t="shared" si="53"/>
        <v>0</v>
      </c>
      <c r="U64" s="20">
        <f t="shared" si="53"/>
        <v>0</v>
      </c>
      <c r="V64" s="20">
        <f t="shared" ref="V64" si="54">ROUNDDOWN(V9*(V14+V15),0)</f>
        <v>0</v>
      </c>
      <c r="Y64" s="91"/>
      <c r="Z64" s="122" t="str">
        <f>C186</f>
        <v/>
      </c>
      <c r="AA64" s="123"/>
      <c r="AB64" s="123"/>
      <c r="AC64" s="124"/>
      <c r="AD64" s="115" t="s">
        <v>36</v>
      </c>
      <c r="AE64" s="116"/>
      <c r="AF64" s="118" t="s">
        <v>68</v>
      </c>
      <c r="AG64" s="119"/>
      <c r="AH64" s="53">
        <f t="shared" si="35"/>
        <v>0</v>
      </c>
      <c r="AI64" s="53">
        <f t="shared" si="36"/>
        <v>0</v>
      </c>
      <c r="AJ64" s="53">
        <f t="shared" si="37"/>
        <v>0</v>
      </c>
      <c r="AK64" s="53">
        <f t="shared" si="38"/>
        <v>0</v>
      </c>
      <c r="AL64" s="53">
        <f t="shared" si="39"/>
        <v>0</v>
      </c>
      <c r="AM64" s="53">
        <f t="shared" si="40"/>
        <v>0</v>
      </c>
      <c r="AN64" s="53">
        <f t="shared" si="41"/>
        <v>0</v>
      </c>
      <c r="AO64" s="53">
        <f t="shared" si="42"/>
        <v>0</v>
      </c>
      <c r="AP64" s="53">
        <f t="shared" si="43"/>
        <v>0</v>
      </c>
      <c r="AQ64" s="53">
        <f t="shared" si="45"/>
        <v>0</v>
      </c>
      <c r="AR64" s="53">
        <f t="shared" si="46"/>
        <v>0</v>
      </c>
      <c r="AS64" s="53">
        <f t="shared" si="46"/>
        <v>0</v>
      </c>
    </row>
    <row r="65" spans="2:45" ht="12.6" customHeight="1">
      <c r="B65" s="91"/>
      <c r="C65" s="91"/>
      <c r="D65" s="91"/>
      <c r="E65" s="91"/>
      <c r="F65" s="91"/>
      <c r="G65" s="128" t="s">
        <v>22</v>
      </c>
      <c r="H65" s="128"/>
      <c r="I65" s="128"/>
      <c r="J65" s="128"/>
      <c r="K65" s="24">
        <f>ROUNDDOWN(SUM(K61:K64),0)</f>
        <v>0</v>
      </c>
      <c r="L65" s="25">
        <f t="shared" ref="L65:U65" si="55">ROUNDDOWN(SUM(L61:L64),0)</f>
        <v>0</v>
      </c>
      <c r="M65" s="25">
        <f t="shared" si="55"/>
        <v>0</v>
      </c>
      <c r="N65" s="25">
        <f t="shared" si="55"/>
        <v>0</v>
      </c>
      <c r="O65" s="25">
        <f t="shared" si="55"/>
        <v>0</v>
      </c>
      <c r="P65" s="25">
        <f t="shared" si="55"/>
        <v>0</v>
      </c>
      <c r="Q65" s="25">
        <f t="shared" si="55"/>
        <v>0</v>
      </c>
      <c r="R65" s="25">
        <f t="shared" si="55"/>
        <v>0</v>
      </c>
      <c r="S65" s="25">
        <f t="shared" si="55"/>
        <v>0</v>
      </c>
      <c r="T65" s="25">
        <f t="shared" si="55"/>
        <v>0</v>
      </c>
      <c r="U65" s="25">
        <f t="shared" si="55"/>
        <v>0</v>
      </c>
      <c r="V65" s="25">
        <f t="shared" ref="V65" si="56">ROUNDDOWN(SUM(V61:V64),0)</f>
        <v>0</v>
      </c>
      <c r="Y65" s="91"/>
      <c r="Z65" s="50"/>
      <c r="AA65" s="51"/>
      <c r="AB65" s="46"/>
      <c r="AC65" s="47"/>
      <c r="AD65" s="114"/>
      <c r="AE65" s="117"/>
      <c r="AF65" s="120" t="s">
        <v>69</v>
      </c>
      <c r="AG65" s="121"/>
      <c r="AH65" s="54">
        <f t="shared" si="35"/>
        <v>0</v>
      </c>
      <c r="AI65" s="54">
        <f t="shared" si="36"/>
        <v>0</v>
      </c>
      <c r="AJ65" s="54">
        <f t="shared" si="37"/>
        <v>0</v>
      </c>
      <c r="AK65" s="54">
        <f t="shared" si="38"/>
        <v>0</v>
      </c>
      <c r="AL65" s="54">
        <f t="shared" si="39"/>
        <v>0</v>
      </c>
      <c r="AM65" s="54">
        <f t="shared" si="40"/>
        <v>0</v>
      </c>
      <c r="AN65" s="54">
        <f t="shared" si="41"/>
        <v>0</v>
      </c>
      <c r="AO65" s="54">
        <f t="shared" si="42"/>
        <v>0</v>
      </c>
      <c r="AP65" s="54">
        <f t="shared" si="43"/>
        <v>0</v>
      </c>
      <c r="AQ65" s="54">
        <f t="shared" si="45"/>
        <v>0</v>
      </c>
      <c r="AR65" s="54">
        <f t="shared" si="46"/>
        <v>0</v>
      </c>
      <c r="AS65" s="54">
        <f t="shared" si="46"/>
        <v>0</v>
      </c>
    </row>
    <row r="66" spans="2:45" ht="12.6" customHeight="1">
      <c r="B66" s="91">
        <v>2</v>
      </c>
      <c r="C66" s="91" t="str">
        <f>IF(C16="","",C16)</f>
        <v/>
      </c>
      <c r="D66" s="91"/>
      <c r="E66" s="91"/>
      <c r="F66" s="91"/>
      <c r="G66" s="125" t="s">
        <v>20</v>
      </c>
      <c r="H66" s="126"/>
      <c r="I66" s="126"/>
      <c r="J66" s="127"/>
      <c r="K66" s="21">
        <f>ROUNDDOWN(K$5*K16,2)</f>
        <v>0</v>
      </c>
      <c r="L66" s="21">
        <f t="shared" ref="L66:U66" si="57">ROUNDDOWN(L$5*L16,2)</f>
        <v>0</v>
      </c>
      <c r="M66" s="21">
        <f t="shared" si="57"/>
        <v>0</v>
      </c>
      <c r="N66" s="21">
        <f t="shared" si="57"/>
        <v>0</v>
      </c>
      <c r="O66" s="21">
        <f t="shared" si="57"/>
        <v>0</v>
      </c>
      <c r="P66" s="21">
        <f t="shared" si="57"/>
        <v>0</v>
      </c>
      <c r="Q66" s="21">
        <f t="shared" si="57"/>
        <v>0</v>
      </c>
      <c r="R66" s="21">
        <f t="shared" si="57"/>
        <v>0</v>
      </c>
      <c r="S66" s="21">
        <f t="shared" si="57"/>
        <v>0</v>
      </c>
      <c r="T66" s="21">
        <f t="shared" si="57"/>
        <v>0</v>
      </c>
      <c r="U66" s="21">
        <f t="shared" si="57"/>
        <v>0</v>
      </c>
      <c r="V66" s="21">
        <f t="shared" ref="V66" si="58">ROUNDDOWN(V$5*V16,2)</f>
        <v>0</v>
      </c>
      <c r="Y66" s="91">
        <v>13</v>
      </c>
      <c r="Z66" s="48"/>
      <c r="AA66" s="39"/>
      <c r="AB66" s="39"/>
      <c r="AC66" s="49"/>
      <c r="AD66" s="109" t="s">
        <v>19</v>
      </c>
      <c r="AE66" s="109"/>
      <c r="AF66" s="110"/>
      <c r="AG66" s="18" t="s">
        <v>13</v>
      </c>
      <c r="AH66" s="52">
        <f t="shared" si="35"/>
        <v>0</v>
      </c>
      <c r="AI66" s="52">
        <f t="shared" si="36"/>
        <v>0</v>
      </c>
      <c r="AJ66" s="52">
        <f t="shared" si="37"/>
        <v>0</v>
      </c>
      <c r="AK66" s="52">
        <f t="shared" si="38"/>
        <v>0</v>
      </c>
      <c r="AL66" s="52">
        <f t="shared" si="39"/>
        <v>0</v>
      </c>
      <c r="AM66" s="52">
        <f t="shared" si="40"/>
        <v>0</v>
      </c>
      <c r="AN66" s="52">
        <f t="shared" si="41"/>
        <v>0</v>
      </c>
      <c r="AO66" s="52">
        <f t="shared" si="42"/>
        <v>0</v>
      </c>
      <c r="AP66" s="52">
        <f t="shared" si="43"/>
        <v>0</v>
      </c>
      <c r="AQ66" s="52">
        <f t="shared" si="45"/>
        <v>0</v>
      </c>
      <c r="AR66" s="52">
        <f t="shared" si="46"/>
        <v>0</v>
      </c>
      <c r="AS66" s="52">
        <f t="shared" si="46"/>
        <v>0</v>
      </c>
    </row>
    <row r="67" spans="2:45" ht="12.6" customHeight="1">
      <c r="B67" s="91"/>
      <c r="C67" s="91"/>
      <c r="D67" s="91"/>
      <c r="E67" s="91"/>
      <c r="F67" s="91"/>
      <c r="G67" s="125" t="s">
        <v>57</v>
      </c>
      <c r="H67" s="126"/>
      <c r="I67" s="126"/>
      <c r="J67" s="127"/>
      <c r="K67" s="21">
        <f>K$6*K17+K$7*K18</f>
        <v>0</v>
      </c>
      <c r="L67" s="21">
        <f t="shared" ref="L67:U67" si="59">L$6*L17+L$7*L18</f>
        <v>0</v>
      </c>
      <c r="M67" s="21">
        <f t="shared" si="59"/>
        <v>0</v>
      </c>
      <c r="N67" s="21">
        <f t="shared" si="59"/>
        <v>0</v>
      </c>
      <c r="O67" s="21">
        <f t="shared" si="59"/>
        <v>0</v>
      </c>
      <c r="P67" s="21">
        <f t="shared" si="59"/>
        <v>0</v>
      </c>
      <c r="Q67" s="21">
        <f t="shared" si="59"/>
        <v>0</v>
      </c>
      <c r="R67" s="21">
        <f t="shared" si="59"/>
        <v>0</v>
      </c>
      <c r="S67" s="21">
        <f t="shared" si="59"/>
        <v>0</v>
      </c>
      <c r="T67" s="21">
        <f t="shared" si="59"/>
        <v>0</v>
      </c>
      <c r="U67" s="21">
        <f t="shared" si="59"/>
        <v>0</v>
      </c>
      <c r="V67" s="21">
        <f t="shared" ref="V67" si="60">V$6*V17+V$7*V18</f>
        <v>0</v>
      </c>
      <c r="Y67" s="91"/>
      <c r="Z67" s="122" t="str">
        <f>C189</f>
        <v/>
      </c>
      <c r="AA67" s="123"/>
      <c r="AB67" s="123"/>
      <c r="AC67" s="124"/>
      <c r="AD67" s="115" t="s">
        <v>36</v>
      </c>
      <c r="AE67" s="116"/>
      <c r="AF67" s="118" t="s">
        <v>68</v>
      </c>
      <c r="AG67" s="119"/>
      <c r="AH67" s="53">
        <f t="shared" si="35"/>
        <v>0</v>
      </c>
      <c r="AI67" s="53">
        <f t="shared" si="36"/>
        <v>0</v>
      </c>
      <c r="AJ67" s="53">
        <f t="shared" si="37"/>
        <v>0</v>
      </c>
      <c r="AK67" s="53">
        <f t="shared" si="38"/>
        <v>0</v>
      </c>
      <c r="AL67" s="53">
        <f t="shared" si="39"/>
        <v>0</v>
      </c>
      <c r="AM67" s="53">
        <f t="shared" si="40"/>
        <v>0</v>
      </c>
      <c r="AN67" s="53">
        <f t="shared" si="41"/>
        <v>0</v>
      </c>
      <c r="AO67" s="53">
        <f t="shared" si="42"/>
        <v>0</v>
      </c>
      <c r="AP67" s="53">
        <f t="shared" si="43"/>
        <v>0</v>
      </c>
      <c r="AQ67" s="53">
        <f t="shared" si="45"/>
        <v>0</v>
      </c>
      <c r="AR67" s="53">
        <f t="shared" si="46"/>
        <v>0</v>
      </c>
      <c r="AS67" s="53">
        <f t="shared" si="46"/>
        <v>0</v>
      </c>
    </row>
    <row r="68" spans="2:45" ht="12.6" customHeight="1">
      <c r="B68" s="91"/>
      <c r="C68" s="91"/>
      <c r="D68" s="91"/>
      <c r="E68" s="91"/>
      <c r="F68" s="91"/>
      <c r="G68" s="125" t="s">
        <v>55</v>
      </c>
      <c r="H68" s="126"/>
      <c r="I68" s="126"/>
      <c r="J68" s="127"/>
      <c r="K68" s="21">
        <f>K$8*(K17+K18)</f>
        <v>0</v>
      </c>
      <c r="L68" s="21">
        <f t="shared" ref="L68:U68" si="61">L$8*(L17+L18)</f>
        <v>0</v>
      </c>
      <c r="M68" s="21">
        <f t="shared" si="61"/>
        <v>0</v>
      </c>
      <c r="N68" s="21">
        <f t="shared" si="61"/>
        <v>0</v>
      </c>
      <c r="O68" s="21">
        <f t="shared" si="61"/>
        <v>0</v>
      </c>
      <c r="P68" s="21">
        <f t="shared" si="61"/>
        <v>0</v>
      </c>
      <c r="Q68" s="21">
        <f t="shared" si="61"/>
        <v>0</v>
      </c>
      <c r="R68" s="21">
        <f t="shared" si="61"/>
        <v>0</v>
      </c>
      <c r="S68" s="21">
        <f t="shared" si="61"/>
        <v>0</v>
      </c>
      <c r="T68" s="21">
        <f t="shared" si="61"/>
        <v>0</v>
      </c>
      <c r="U68" s="21">
        <f t="shared" si="61"/>
        <v>0</v>
      </c>
      <c r="V68" s="21">
        <f t="shared" ref="V68" si="62">V$8*(V17+V18)</f>
        <v>0</v>
      </c>
      <c r="Y68" s="91"/>
      <c r="Z68" s="50"/>
      <c r="AA68" s="51"/>
      <c r="AB68" s="46"/>
      <c r="AC68" s="47"/>
      <c r="AD68" s="114"/>
      <c r="AE68" s="117"/>
      <c r="AF68" s="120" t="s">
        <v>69</v>
      </c>
      <c r="AG68" s="121"/>
      <c r="AH68" s="54">
        <f t="shared" si="35"/>
        <v>0</v>
      </c>
      <c r="AI68" s="54">
        <f t="shared" si="36"/>
        <v>0</v>
      </c>
      <c r="AJ68" s="54">
        <f t="shared" si="37"/>
        <v>0</v>
      </c>
      <c r="AK68" s="54">
        <f t="shared" si="38"/>
        <v>0</v>
      </c>
      <c r="AL68" s="54">
        <f t="shared" si="39"/>
        <v>0</v>
      </c>
      <c r="AM68" s="54">
        <f t="shared" si="40"/>
        <v>0</v>
      </c>
      <c r="AN68" s="54">
        <f t="shared" si="41"/>
        <v>0</v>
      </c>
      <c r="AO68" s="54">
        <f t="shared" si="42"/>
        <v>0</v>
      </c>
      <c r="AP68" s="54">
        <f t="shared" si="43"/>
        <v>0</v>
      </c>
      <c r="AQ68" s="54">
        <f t="shared" si="45"/>
        <v>0</v>
      </c>
      <c r="AR68" s="54">
        <f t="shared" si="46"/>
        <v>0</v>
      </c>
      <c r="AS68" s="54">
        <f t="shared" si="46"/>
        <v>0</v>
      </c>
    </row>
    <row r="69" spans="2:45" ht="12.6" customHeight="1">
      <c r="B69" s="91"/>
      <c r="C69" s="91"/>
      <c r="D69" s="91"/>
      <c r="E69" s="91"/>
      <c r="F69" s="91"/>
      <c r="G69" s="125" t="s">
        <v>21</v>
      </c>
      <c r="H69" s="126"/>
      <c r="I69" s="126"/>
      <c r="J69" s="127"/>
      <c r="K69" s="20">
        <f>ROUNDDOWN(K$9*(K17+K18),0)</f>
        <v>0</v>
      </c>
      <c r="L69" s="20">
        <f t="shared" ref="L69:U69" si="63">ROUNDDOWN(L$9*(L17+L18),0)</f>
        <v>0</v>
      </c>
      <c r="M69" s="20">
        <f t="shared" si="63"/>
        <v>0</v>
      </c>
      <c r="N69" s="20">
        <f t="shared" si="63"/>
        <v>0</v>
      </c>
      <c r="O69" s="20">
        <f t="shared" si="63"/>
        <v>0</v>
      </c>
      <c r="P69" s="20">
        <f t="shared" si="63"/>
        <v>0</v>
      </c>
      <c r="Q69" s="20">
        <f t="shared" si="63"/>
        <v>0</v>
      </c>
      <c r="R69" s="20">
        <f t="shared" si="63"/>
        <v>0</v>
      </c>
      <c r="S69" s="20">
        <f t="shared" si="63"/>
        <v>0</v>
      </c>
      <c r="T69" s="20">
        <f t="shared" si="63"/>
        <v>0</v>
      </c>
      <c r="U69" s="20">
        <f t="shared" si="63"/>
        <v>0</v>
      </c>
      <c r="V69" s="20">
        <f t="shared" ref="V69" si="64">ROUNDDOWN(V$9*(V17+V18),0)</f>
        <v>0</v>
      </c>
      <c r="Y69" s="91">
        <v>14</v>
      </c>
      <c r="Z69" s="48"/>
      <c r="AA69" s="39"/>
      <c r="AB69" s="39"/>
      <c r="AC69" s="49"/>
      <c r="AD69" s="109" t="s">
        <v>19</v>
      </c>
      <c r="AE69" s="109"/>
      <c r="AF69" s="110"/>
      <c r="AG69" s="18" t="s">
        <v>13</v>
      </c>
      <c r="AH69" s="52">
        <f t="shared" si="35"/>
        <v>0</v>
      </c>
      <c r="AI69" s="52">
        <f t="shared" si="36"/>
        <v>0</v>
      </c>
      <c r="AJ69" s="52">
        <f t="shared" si="37"/>
        <v>0</v>
      </c>
      <c r="AK69" s="52">
        <f t="shared" si="38"/>
        <v>0</v>
      </c>
      <c r="AL69" s="52">
        <f t="shared" si="39"/>
        <v>0</v>
      </c>
      <c r="AM69" s="52">
        <f t="shared" si="40"/>
        <v>0</v>
      </c>
      <c r="AN69" s="52">
        <f t="shared" si="41"/>
        <v>0</v>
      </c>
      <c r="AO69" s="52">
        <f t="shared" si="42"/>
        <v>0</v>
      </c>
      <c r="AP69" s="52">
        <f t="shared" si="43"/>
        <v>0</v>
      </c>
      <c r="AQ69" s="52">
        <f t="shared" si="45"/>
        <v>0</v>
      </c>
      <c r="AR69" s="52">
        <f t="shared" si="46"/>
        <v>0</v>
      </c>
      <c r="AS69" s="52">
        <f t="shared" si="46"/>
        <v>0</v>
      </c>
    </row>
    <row r="70" spans="2:45" ht="12.6" customHeight="1">
      <c r="B70" s="91"/>
      <c r="C70" s="91"/>
      <c r="D70" s="91"/>
      <c r="E70" s="91"/>
      <c r="F70" s="91"/>
      <c r="G70" s="128" t="s">
        <v>22</v>
      </c>
      <c r="H70" s="128"/>
      <c r="I70" s="128"/>
      <c r="J70" s="128"/>
      <c r="K70" s="25">
        <f>ROUNDDOWN(SUM(K66:K69),0)</f>
        <v>0</v>
      </c>
      <c r="L70" s="25">
        <f t="shared" ref="L70:U70" si="65">ROUNDDOWN(SUM(L66:L69),0)</f>
        <v>0</v>
      </c>
      <c r="M70" s="25">
        <f t="shared" si="65"/>
        <v>0</v>
      </c>
      <c r="N70" s="25">
        <f t="shared" si="65"/>
        <v>0</v>
      </c>
      <c r="O70" s="25">
        <f t="shared" si="65"/>
        <v>0</v>
      </c>
      <c r="P70" s="25">
        <f t="shared" si="65"/>
        <v>0</v>
      </c>
      <c r="Q70" s="25">
        <f t="shared" si="65"/>
        <v>0</v>
      </c>
      <c r="R70" s="25">
        <f t="shared" si="65"/>
        <v>0</v>
      </c>
      <c r="S70" s="25">
        <f t="shared" si="65"/>
        <v>0</v>
      </c>
      <c r="T70" s="25">
        <f t="shared" si="65"/>
        <v>0</v>
      </c>
      <c r="U70" s="25">
        <f t="shared" si="65"/>
        <v>0</v>
      </c>
      <c r="V70" s="25">
        <f t="shared" ref="V70" si="66">ROUNDDOWN(SUM(V66:V69),0)</f>
        <v>0</v>
      </c>
      <c r="Y70" s="91"/>
      <c r="Z70" s="122" t="str">
        <f>C192</f>
        <v/>
      </c>
      <c r="AA70" s="123"/>
      <c r="AB70" s="123"/>
      <c r="AC70" s="124"/>
      <c r="AD70" s="115" t="s">
        <v>36</v>
      </c>
      <c r="AE70" s="116"/>
      <c r="AF70" s="118" t="s">
        <v>68</v>
      </c>
      <c r="AG70" s="119"/>
      <c r="AH70" s="53">
        <f t="shared" si="35"/>
        <v>0</v>
      </c>
      <c r="AI70" s="53">
        <f t="shared" si="36"/>
        <v>0</v>
      </c>
      <c r="AJ70" s="53">
        <f t="shared" si="37"/>
        <v>0</v>
      </c>
      <c r="AK70" s="53">
        <f t="shared" si="38"/>
        <v>0</v>
      </c>
      <c r="AL70" s="53">
        <f t="shared" si="39"/>
        <v>0</v>
      </c>
      <c r="AM70" s="53">
        <f t="shared" si="40"/>
        <v>0</v>
      </c>
      <c r="AN70" s="53">
        <f t="shared" si="41"/>
        <v>0</v>
      </c>
      <c r="AO70" s="53">
        <f t="shared" si="42"/>
        <v>0</v>
      </c>
      <c r="AP70" s="53">
        <f t="shared" si="43"/>
        <v>0</v>
      </c>
      <c r="AQ70" s="53">
        <f t="shared" si="45"/>
        <v>0</v>
      </c>
      <c r="AR70" s="53">
        <f t="shared" si="46"/>
        <v>0</v>
      </c>
      <c r="AS70" s="53">
        <f t="shared" si="46"/>
        <v>0</v>
      </c>
    </row>
    <row r="71" spans="2:45" ht="12.6" customHeight="1">
      <c r="B71" s="91">
        <v>3</v>
      </c>
      <c r="C71" s="91" t="str">
        <f>IF(C19="","",C19)</f>
        <v/>
      </c>
      <c r="D71" s="91"/>
      <c r="E71" s="91"/>
      <c r="F71" s="91"/>
      <c r="G71" s="125" t="s">
        <v>20</v>
      </c>
      <c r="H71" s="126"/>
      <c r="I71" s="126"/>
      <c r="J71" s="127"/>
      <c r="K71" s="21">
        <f>ROUNDDOWN(K$5*K19,2)</f>
        <v>0</v>
      </c>
      <c r="L71" s="21">
        <f t="shared" ref="L71:U71" si="67">ROUNDDOWN(L$5*L19,2)</f>
        <v>0</v>
      </c>
      <c r="M71" s="21">
        <f t="shared" si="67"/>
        <v>0</v>
      </c>
      <c r="N71" s="21">
        <f t="shared" si="67"/>
        <v>0</v>
      </c>
      <c r="O71" s="21">
        <f t="shared" si="67"/>
        <v>0</v>
      </c>
      <c r="P71" s="21">
        <f t="shared" si="67"/>
        <v>0</v>
      </c>
      <c r="Q71" s="21">
        <f t="shared" si="67"/>
        <v>0</v>
      </c>
      <c r="R71" s="21">
        <f t="shared" si="67"/>
        <v>0</v>
      </c>
      <c r="S71" s="21">
        <f t="shared" si="67"/>
        <v>0</v>
      </c>
      <c r="T71" s="21">
        <f t="shared" si="67"/>
        <v>0</v>
      </c>
      <c r="U71" s="21">
        <f t="shared" si="67"/>
        <v>0</v>
      </c>
      <c r="V71" s="21">
        <f t="shared" ref="V71" si="68">ROUNDDOWN(V$5*V19,2)</f>
        <v>0</v>
      </c>
      <c r="Y71" s="91"/>
      <c r="Z71" s="50"/>
      <c r="AA71" s="51"/>
      <c r="AB71" s="46"/>
      <c r="AC71" s="47"/>
      <c r="AD71" s="114"/>
      <c r="AE71" s="117"/>
      <c r="AF71" s="120" t="s">
        <v>69</v>
      </c>
      <c r="AG71" s="121"/>
      <c r="AH71" s="54">
        <f t="shared" si="35"/>
        <v>0</v>
      </c>
      <c r="AI71" s="54">
        <f t="shared" si="36"/>
        <v>0</v>
      </c>
      <c r="AJ71" s="54">
        <f t="shared" si="37"/>
        <v>0</v>
      </c>
      <c r="AK71" s="54">
        <f t="shared" si="38"/>
        <v>0</v>
      </c>
      <c r="AL71" s="54">
        <f t="shared" si="39"/>
        <v>0</v>
      </c>
      <c r="AM71" s="54">
        <f t="shared" si="40"/>
        <v>0</v>
      </c>
      <c r="AN71" s="54">
        <f t="shared" si="41"/>
        <v>0</v>
      </c>
      <c r="AO71" s="54">
        <f t="shared" si="42"/>
        <v>0</v>
      </c>
      <c r="AP71" s="54">
        <f t="shared" si="43"/>
        <v>0</v>
      </c>
      <c r="AQ71" s="54">
        <f t="shared" si="45"/>
        <v>0</v>
      </c>
      <c r="AR71" s="54">
        <f t="shared" si="46"/>
        <v>0</v>
      </c>
      <c r="AS71" s="54">
        <f t="shared" si="46"/>
        <v>0</v>
      </c>
    </row>
    <row r="72" spans="2:45" ht="12.6" customHeight="1">
      <c r="B72" s="91"/>
      <c r="C72" s="91"/>
      <c r="D72" s="91"/>
      <c r="E72" s="91"/>
      <c r="F72" s="91"/>
      <c r="G72" s="125" t="s">
        <v>57</v>
      </c>
      <c r="H72" s="126"/>
      <c r="I72" s="126"/>
      <c r="J72" s="127"/>
      <c r="K72" s="21">
        <f>K$6*K20+K$7*K21</f>
        <v>0</v>
      </c>
      <c r="L72" s="21">
        <f t="shared" ref="L72:U72" si="69">L$6*L20+L$7*L21</f>
        <v>0</v>
      </c>
      <c r="M72" s="21">
        <f t="shared" si="69"/>
        <v>0</v>
      </c>
      <c r="N72" s="21">
        <f t="shared" si="69"/>
        <v>0</v>
      </c>
      <c r="O72" s="21">
        <f t="shared" si="69"/>
        <v>0</v>
      </c>
      <c r="P72" s="21">
        <f t="shared" si="69"/>
        <v>0</v>
      </c>
      <c r="Q72" s="21">
        <f t="shared" si="69"/>
        <v>0</v>
      </c>
      <c r="R72" s="21">
        <f t="shared" si="69"/>
        <v>0</v>
      </c>
      <c r="S72" s="21">
        <f t="shared" si="69"/>
        <v>0</v>
      </c>
      <c r="T72" s="21">
        <f t="shared" si="69"/>
        <v>0</v>
      </c>
      <c r="U72" s="21">
        <f t="shared" si="69"/>
        <v>0</v>
      </c>
      <c r="V72" s="21">
        <f t="shared" ref="V72" si="70">V$6*V20+V$7*V21</f>
        <v>0</v>
      </c>
      <c r="Y72" s="91">
        <v>15</v>
      </c>
      <c r="Z72" s="48"/>
      <c r="AA72" s="39"/>
      <c r="AB72" s="39"/>
      <c r="AC72" s="49"/>
      <c r="AD72" s="109" t="s">
        <v>19</v>
      </c>
      <c r="AE72" s="109"/>
      <c r="AF72" s="110"/>
      <c r="AG72" s="18" t="s">
        <v>13</v>
      </c>
      <c r="AH72" s="52">
        <f t="shared" si="35"/>
        <v>0</v>
      </c>
      <c r="AI72" s="52">
        <f t="shared" si="36"/>
        <v>0</v>
      </c>
      <c r="AJ72" s="52">
        <f t="shared" si="37"/>
        <v>0</v>
      </c>
      <c r="AK72" s="52">
        <f t="shared" si="38"/>
        <v>0</v>
      </c>
      <c r="AL72" s="52">
        <f t="shared" si="39"/>
        <v>0</v>
      </c>
      <c r="AM72" s="52">
        <f t="shared" si="40"/>
        <v>0</v>
      </c>
      <c r="AN72" s="52">
        <f t="shared" si="41"/>
        <v>0</v>
      </c>
      <c r="AO72" s="52">
        <f t="shared" si="42"/>
        <v>0</v>
      </c>
      <c r="AP72" s="52">
        <f t="shared" si="43"/>
        <v>0</v>
      </c>
      <c r="AQ72" s="52">
        <f t="shared" si="45"/>
        <v>0</v>
      </c>
      <c r="AR72" s="52">
        <f t="shared" si="46"/>
        <v>0</v>
      </c>
      <c r="AS72" s="52">
        <f t="shared" si="46"/>
        <v>0</v>
      </c>
    </row>
    <row r="73" spans="2:45" ht="12.6" customHeight="1">
      <c r="B73" s="91"/>
      <c r="C73" s="91"/>
      <c r="D73" s="91"/>
      <c r="E73" s="91"/>
      <c r="F73" s="91"/>
      <c r="G73" s="125" t="s">
        <v>55</v>
      </c>
      <c r="H73" s="126"/>
      <c r="I73" s="126"/>
      <c r="J73" s="127"/>
      <c r="K73" s="21">
        <f>K$8*(K20+K21)</f>
        <v>0</v>
      </c>
      <c r="L73" s="21">
        <f t="shared" ref="L73:U73" si="71">L$8*(L20+L21)</f>
        <v>0</v>
      </c>
      <c r="M73" s="21">
        <f t="shared" si="71"/>
        <v>0</v>
      </c>
      <c r="N73" s="21">
        <f t="shared" si="71"/>
        <v>0</v>
      </c>
      <c r="O73" s="21">
        <f t="shared" si="71"/>
        <v>0</v>
      </c>
      <c r="P73" s="21">
        <f t="shared" si="71"/>
        <v>0</v>
      </c>
      <c r="Q73" s="21">
        <f t="shared" si="71"/>
        <v>0</v>
      </c>
      <c r="R73" s="21">
        <f t="shared" si="71"/>
        <v>0</v>
      </c>
      <c r="S73" s="21">
        <f t="shared" si="71"/>
        <v>0</v>
      </c>
      <c r="T73" s="21">
        <f t="shared" si="71"/>
        <v>0</v>
      </c>
      <c r="U73" s="21">
        <f t="shared" si="71"/>
        <v>0</v>
      </c>
      <c r="V73" s="21">
        <f t="shared" ref="V73" si="72">V$8*(V20+V21)</f>
        <v>0</v>
      </c>
      <c r="Y73" s="91"/>
      <c r="Z73" s="122" t="str">
        <f>C195</f>
        <v/>
      </c>
      <c r="AA73" s="123"/>
      <c r="AB73" s="123"/>
      <c r="AC73" s="124"/>
      <c r="AD73" s="115" t="s">
        <v>36</v>
      </c>
      <c r="AE73" s="116"/>
      <c r="AF73" s="118" t="s">
        <v>68</v>
      </c>
      <c r="AG73" s="119"/>
      <c r="AH73" s="53">
        <f t="shared" si="35"/>
        <v>0</v>
      </c>
      <c r="AI73" s="53">
        <f t="shared" si="36"/>
        <v>0</v>
      </c>
      <c r="AJ73" s="53">
        <f t="shared" si="37"/>
        <v>0</v>
      </c>
      <c r="AK73" s="53">
        <f t="shared" si="38"/>
        <v>0</v>
      </c>
      <c r="AL73" s="53">
        <f t="shared" si="39"/>
        <v>0</v>
      </c>
      <c r="AM73" s="53">
        <f t="shared" si="40"/>
        <v>0</v>
      </c>
      <c r="AN73" s="53">
        <f t="shared" si="41"/>
        <v>0</v>
      </c>
      <c r="AO73" s="53">
        <f t="shared" si="42"/>
        <v>0</v>
      </c>
      <c r="AP73" s="53">
        <f t="shared" si="43"/>
        <v>0</v>
      </c>
      <c r="AQ73" s="53">
        <f t="shared" si="45"/>
        <v>0</v>
      </c>
      <c r="AR73" s="53">
        <f t="shared" si="46"/>
        <v>0</v>
      </c>
      <c r="AS73" s="53">
        <f t="shared" si="46"/>
        <v>0</v>
      </c>
    </row>
    <row r="74" spans="2:45" ht="12.6" customHeight="1">
      <c r="B74" s="91"/>
      <c r="C74" s="91"/>
      <c r="D74" s="91"/>
      <c r="E74" s="91"/>
      <c r="F74" s="91"/>
      <c r="G74" s="125" t="s">
        <v>21</v>
      </c>
      <c r="H74" s="126"/>
      <c r="I74" s="126"/>
      <c r="J74" s="127"/>
      <c r="K74" s="20">
        <f>ROUNDDOWN(K$9*(K20+K21),0)</f>
        <v>0</v>
      </c>
      <c r="L74" s="20">
        <f t="shared" ref="L74:U74" si="73">ROUNDDOWN(L$9*(L20+L21),0)</f>
        <v>0</v>
      </c>
      <c r="M74" s="20">
        <f t="shared" si="73"/>
        <v>0</v>
      </c>
      <c r="N74" s="20">
        <f t="shared" si="73"/>
        <v>0</v>
      </c>
      <c r="O74" s="20">
        <f t="shared" si="73"/>
        <v>0</v>
      </c>
      <c r="P74" s="20">
        <f t="shared" si="73"/>
        <v>0</v>
      </c>
      <c r="Q74" s="20">
        <f t="shared" si="73"/>
        <v>0</v>
      </c>
      <c r="R74" s="20">
        <f t="shared" si="73"/>
        <v>0</v>
      </c>
      <c r="S74" s="20">
        <f t="shared" si="73"/>
        <v>0</v>
      </c>
      <c r="T74" s="20">
        <f t="shared" si="73"/>
        <v>0</v>
      </c>
      <c r="U74" s="20">
        <f t="shared" si="73"/>
        <v>0</v>
      </c>
      <c r="V74" s="20">
        <f t="shared" ref="V74" si="74">ROUNDDOWN(V$9*(V20+V21),0)</f>
        <v>0</v>
      </c>
      <c r="Y74" s="91"/>
      <c r="Z74" s="50"/>
      <c r="AA74" s="51"/>
      <c r="AB74" s="46"/>
      <c r="AC74" s="47"/>
      <c r="AD74" s="114"/>
      <c r="AE74" s="117"/>
      <c r="AF74" s="120" t="s">
        <v>69</v>
      </c>
      <c r="AG74" s="121"/>
      <c r="AH74" s="54">
        <f t="shared" si="35"/>
        <v>0</v>
      </c>
      <c r="AI74" s="54">
        <f t="shared" si="36"/>
        <v>0</v>
      </c>
      <c r="AJ74" s="54">
        <f t="shared" si="37"/>
        <v>0</v>
      </c>
      <c r="AK74" s="54">
        <f t="shared" si="38"/>
        <v>0</v>
      </c>
      <c r="AL74" s="54">
        <f t="shared" si="39"/>
        <v>0</v>
      </c>
      <c r="AM74" s="54">
        <f t="shared" si="40"/>
        <v>0</v>
      </c>
      <c r="AN74" s="54">
        <f t="shared" si="41"/>
        <v>0</v>
      </c>
      <c r="AO74" s="54">
        <f t="shared" si="42"/>
        <v>0</v>
      </c>
      <c r="AP74" s="54">
        <f t="shared" si="43"/>
        <v>0</v>
      </c>
      <c r="AQ74" s="54">
        <f t="shared" si="45"/>
        <v>0</v>
      </c>
      <c r="AR74" s="54">
        <f t="shared" si="46"/>
        <v>0</v>
      </c>
      <c r="AS74" s="54">
        <f t="shared" si="46"/>
        <v>0</v>
      </c>
    </row>
    <row r="75" spans="2:45" ht="12.6" customHeight="1">
      <c r="B75" s="91"/>
      <c r="C75" s="91"/>
      <c r="D75" s="91"/>
      <c r="E75" s="91"/>
      <c r="F75" s="91"/>
      <c r="G75" s="128" t="s">
        <v>22</v>
      </c>
      <c r="H75" s="128"/>
      <c r="I75" s="128"/>
      <c r="J75" s="128"/>
      <c r="K75" s="25">
        <f>ROUNDDOWN(SUM(K71:K74),0)</f>
        <v>0</v>
      </c>
      <c r="L75" s="25">
        <f t="shared" ref="L75:U75" si="75">ROUNDDOWN(SUM(L71:L74),0)</f>
        <v>0</v>
      </c>
      <c r="M75" s="25">
        <f t="shared" si="75"/>
        <v>0</v>
      </c>
      <c r="N75" s="25">
        <f t="shared" si="75"/>
        <v>0</v>
      </c>
      <c r="O75" s="25">
        <f t="shared" si="75"/>
        <v>0</v>
      </c>
      <c r="P75" s="25">
        <f t="shared" si="75"/>
        <v>0</v>
      </c>
      <c r="Q75" s="25">
        <f t="shared" si="75"/>
        <v>0</v>
      </c>
      <c r="R75" s="25">
        <f t="shared" si="75"/>
        <v>0</v>
      </c>
      <c r="S75" s="25">
        <f t="shared" si="75"/>
        <v>0</v>
      </c>
      <c r="T75" s="25">
        <f t="shared" si="75"/>
        <v>0</v>
      </c>
      <c r="U75" s="25">
        <f t="shared" si="75"/>
        <v>0</v>
      </c>
      <c r="V75" s="25">
        <f t="shared" ref="V75" si="76">ROUNDDOWN(SUM(V71:V74),0)</f>
        <v>0</v>
      </c>
      <c r="AH75" s="34"/>
      <c r="AI75" s="34"/>
      <c r="AJ75" s="34"/>
      <c r="AK75" s="34"/>
      <c r="AL75" s="34"/>
      <c r="AM75" s="34"/>
      <c r="AN75" s="34"/>
      <c r="AO75" s="34"/>
      <c r="AP75" s="34"/>
      <c r="AQ75" s="34"/>
      <c r="AR75" s="34"/>
    </row>
    <row r="76" spans="2:45" ht="12.6" customHeight="1">
      <c r="B76" s="91">
        <v>4</v>
      </c>
      <c r="C76" s="91" t="str">
        <f>IF(C22="","",C22)</f>
        <v/>
      </c>
      <c r="D76" s="91"/>
      <c r="E76" s="91"/>
      <c r="F76" s="91"/>
      <c r="G76" s="125" t="s">
        <v>20</v>
      </c>
      <c r="H76" s="126"/>
      <c r="I76" s="126"/>
      <c r="J76" s="127"/>
      <c r="K76" s="21">
        <f>ROUNDDOWN(K$5*K22,2)</f>
        <v>0</v>
      </c>
      <c r="L76" s="21">
        <f t="shared" ref="L76:U76" si="77">ROUNDDOWN(L$5*L22,2)</f>
        <v>0</v>
      </c>
      <c r="M76" s="21">
        <f t="shared" si="77"/>
        <v>0</v>
      </c>
      <c r="N76" s="21">
        <f t="shared" si="77"/>
        <v>0</v>
      </c>
      <c r="O76" s="21">
        <f t="shared" si="77"/>
        <v>0</v>
      </c>
      <c r="P76" s="21">
        <f t="shared" si="77"/>
        <v>0</v>
      </c>
      <c r="Q76" s="21">
        <f t="shared" si="77"/>
        <v>0</v>
      </c>
      <c r="R76" s="21">
        <f t="shared" si="77"/>
        <v>0</v>
      </c>
      <c r="S76" s="21">
        <f t="shared" si="77"/>
        <v>0</v>
      </c>
      <c r="T76" s="21">
        <f t="shared" si="77"/>
        <v>0</v>
      </c>
      <c r="U76" s="21">
        <f t="shared" si="77"/>
        <v>0</v>
      </c>
      <c r="V76" s="21">
        <f t="shared" ref="V76" si="78">ROUNDDOWN(V$5*V22,2)</f>
        <v>0</v>
      </c>
      <c r="Y76" t="s">
        <v>77</v>
      </c>
    </row>
    <row r="77" spans="2:45" ht="12.6" customHeight="1">
      <c r="B77" s="91"/>
      <c r="C77" s="91"/>
      <c r="D77" s="91"/>
      <c r="E77" s="91"/>
      <c r="F77" s="91"/>
      <c r="G77" s="125" t="s">
        <v>57</v>
      </c>
      <c r="H77" s="126"/>
      <c r="I77" s="126"/>
      <c r="J77" s="127"/>
      <c r="K77" s="21">
        <f>K$6*K23+K$7*K24</f>
        <v>0</v>
      </c>
      <c r="L77" s="21">
        <f t="shared" ref="L77:U77" si="79">L$6*L23+L$7*L24</f>
        <v>0</v>
      </c>
      <c r="M77" s="21">
        <f t="shared" si="79"/>
        <v>0</v>
      </c>
      <c r="N77" s="21">
        <f t="shared" si="79"/>
        <v>0</v>
      </c>
      <c r="O77" s="21">
        <f t="shared" si="79"/>
        <v>0</v>
      </c>
      <c r="P77" s="21">
        <f t="shared" si="79"/>
        <v>0</v>
      </c>
      <c r="Q77" s="21">
        <f t="shared" si="79"/>
        <v>0</v>
      </c>
      <c r="R77" s="21">
        <f t="shared" si="79"/>
        <v>0</v>
      </c>
      <c r="S77" s="21">
        <f t="shared" si="79"/>
        <v>0</v>
      </c>
      <c r="T77" s="21">
        <f t="shared" si="79"/>
        <v>0</v>
      </c>
      <c r="U77" s="21">
        <f t="shared" si="79"/>
        <v>0</v>
      </c>
      <c r="V77" s="21">
        <f t="shared" ref="V77" si="80">V$6*V23+V$7*V24</f>
        <v>0</v>
      </c>
      <c r="Y77" s="1" t="s">
        <v>70</v>
      </c>
      <c r="Z77" s="91" t="s">
        <v>18</v>
      </c>
      <c r="AA77" s="91"/>
      <c r="AB77" s="91"/>
      <c r="AC77" s="91"/>
      <c r="AD77" s="91" t="s">
        <v>12</v>
      </c>
      <c r="AE77" s="91"/>
      <c r="AF77" s="91"/>
      <c r="AG77" s="91"/>
      <c r="AH77" s="1" t="s">
        <v>0</v>
      </c>
      <c r="AI77" s="1" t="s">
        <v>1</v>
      </c>
      <c r="AJ77" s="1" t="s">
        <v>2</v>
      </c>
      <c r="AK77" s="1" t="s">
        <v>3</v>
      </c>
      <c r="AL77" s="1" t="s">
        <v>4</v>
      </c>
      <c r="AM77" s="1" t="s">
        <v>5</v>
      </c>
      <c r="AN77" s="1" t="s">
        <v>6</v>
      </c>
      <c r="AO77" s="1" t="s">
        <v>7</v>
      </c>
      <c r="AP77" s="1" t="s">
        <v>8</v>
      </c>
      <c r="AQ77" s="1" t="s">
        <v>9</v>
      </c>
      <c r="AR77" s="1" t="s">
        <v>10</v>
      </c>
      <c r="AS77" s="1" t="s">
        <v>91</v>
      </c>
    </row>
    <row r="78" spans="2:45" ht="12.6" customHeight="1">
      <c r="B78" s="91"/>
      <c r="C78" s="91"/>
      <c r="D78" s="91"/>
      <c r="E78" s="91"/>
      <c r="F78" s="91"/>
      <c r="G78" s="125" t="s">
        <v>55</v>
      </c>
      <c r="H78" s="126"/>
      <c r="I78" s="126"/>
      <c r="J78" s="127"/>
      <c r="K78" s="21">
        <f>K$8*(K23+K24)</f>
        <v>0</v>
      </c>
      <c r="L78" s="21">
        <f t="shared" ref="L78:U78" si="81">L$8*(L23+L24)</f>
        <v>0</v>
      </c>
      <c r="M78" s="21">
        <f t="shared" si="81"/>
        <v>0</v>
      </c>
      <c r="N78" s="21">
        <f t="shared" si="81"/>
        <v>0</v>
      </c>
      <c r="O78" s="21">
        <f t="shared" si="81"/>
        <v>0</v>
      </c>
      <c r="P78" s="21">
        <f t="shared" si="81"/>
        <v>0</v>
      </c>
      <c r="Q78" s="21">
        <f t="shared" si="81"/>
        <v>0</v>
      </c>
      <c r="R78" s="21">
        <f t="shared" si="81"/>
        <v>0</v>
      </c>
      <c r="S78" s="21">
        <f t="shared" si="81"/>
        <v>0</v>
      </c>
      <c r="T78" s="21">
        <f t="shared" si="81"/>
        <v>0</v>
      </c>
      <c r="U78" s="21">
        <f t="shared" si="81"/>
        <v>0</v>
      </c>
      <c r="V78" s="21">
        <f t="shared" ref="V78" si="82">V$8*(V23+V24)</f>
        <v>0</v>
      </c>
      <c r="Y78" s="91">
        <v>1</v>
      </c>
      <c r="Z78" s="154" t="str">
        <f>C201</f>
        <v/>
      </c>
      <c r="AA78" s="154"/>
      <c r="AB78" s="154"/>
      <c r="AC78" s="154"/>
      <c r="AD78" s="125" t="s">
        <v>20</v>
      </c>
      <c r="AE78" s="126"/>
      <c r="AF78" s="126"/>
      <c r="AG78" s="127"/>
      <c r="AH78" s="19">
        <f t="shared" ref="AH78:AR78" si="83">ROUNDDOWN(AH21*AH30,2)</f>
        <v>0</v>
      </c>
      <c r="AI78" s="23">
        <f t="shared" si="83"/>
        <v>0</v>
      </c>
      <c r="AJ78" s="23">
        <f t="shared" si="83"/>
        <v>0</v>
      </c>
      <c r="AK78" s="23">
        <f t="shared" si="83"/>
        <v>0</v>
      </c>
      <c r="AL78" s="23">
        <f t="shared" si="83"/>
        <v>0</v>
      </c>
      <c r="AM78" s="23">
        <f t="shared" si="83"/>
        <v>0</v>
      </c>
      <c r="AN78" s="23">
        <f t="shared" si="83"/>
        <v>0</v>
      </c>
      <c r="AO78" s="23">
        <f t="shared" si="83"/>
        <v>0</v>
      </c>
      <c r="AP78" s="23">
        <f t="shared" si="83"/>
        <v>0</v>
      </c>
      <c r="AQ78" s="23">
        <f t="shared" si="83"/>
        <v>0</v>
      </c>
      <c r="AR78" s="23">
        <f t="shared" si="83"/>
        <v>0</v>
      </c>
      <c r="AS78" s="23">
        <f t="shared" ref="AS78" si="84">ROUNDDOWN(AS21*AS30,2)</f>
        <v>0</v>
      </c>
    </row>
    <row r="79" spans="2:45" ht="12.6" customHeight="1">
      <c r="B79" s="91"/>
      <c r="C79" s="91"/>
      <c r="D79" s="91"/>
      <c r="E79" s="91"/>
      <c r="F79" s="91"/>
      <c r="G79" s="125" t="s">
        <v>21</v>
      </c>
      <c r="H79" s="126"/>
      <c r="I79" s="126"/>
      <c r="J79" s="127"/>
      <c r="K79" s="20">
        <f>ROUNDDOWN(K$9*(K23+K24),0)</f>
        <v>0</v>
      </c>
      <c r="L79" s="20">
        <f t="shared" ref="L79:U79" si="85">ROUNDDOWN(L$9*(L23+L24),0)</f>
        <v>0</v>
      </c>
      <c r="M79" s="20">
        <f t="shared" si="85"/>
        <v>0</v>
      </c>
      <c r="N79" s="20">
        <f t="shared" si="85"/>
        <v>0</v>
      </c>
      <c r="O79" s="20">
        <f t="shared" si="85"/>
        <v>0</v>
      </c>
      <c r="P79" s="20">
        <f t="shared" si="85"/>
        <v>0</v>
      </c>
      <c r="Q79" s="20">
        <f t="shared" si="85"/>
        <v>0</v>
      </c>
      <c r="R79" s="20">
        <f t="shared" si="85"/>
        <v>0</v>
      </c>
      <c r="S79" s="20">
        <f t="shared" si="85"/>
        <v>0</v>
      </c>
      <c r="T79" s="20">
        <f t="shared" si="85"/>
        <v>0</v>
      </c>
      <c r="U79" s="20">
        <f t="shared" si="85"/>
        <v>0</v>
      </c>
      <c r="V79" s="20">
        <f t="shared" ref="V79" si="86">ROUNDDOWN(V$9*(V23+V24),0)</f>
        <v>0</v>
      </c>
      <c r="Y79" s="91"/>
      <c r="Z79" s="154"/>
      <c r="AA79" s="154"/>
      <c r="AB79" s="154"/>
      <c r="AC79" s="154"/>
      <c r="AD79" s="125" t="s">
        <v>57</v>
      </c>
      <c r="AE79" s="126"/>
      <c r="AF79" s="126"/>
      <c r="AG79" s="127"/>
      <c r="AH79" s="21">
        <f t="shared" ref="AH79:AP79" si="87">AH22*AH31+AH23*AH32</f>
        <v>0</v>
      </c>
      <c r="AI79" s="23">
        <f t="shared" si="87"/>
        <v>0</v>
      </c>
      <c r="AJ79" s="23">
        <f t="shared" si="87"/>
        <v>0</v>
      </c>
      <c r="AK79" s="23">
        <f t="shared" si="87"/>
        <v>0</v>
      </c>
      <c r="AL79" s="23">
        <f t="shared" si="87"/>
        <v>0</v>
      </c>
      <c r="AM79" s="23">
        <f t="shared" si="87"/>
        <v>0</v>
      </c>
      <c r="AN79" s="23">
        <f t="shared" si="87"/>
        <v>0</v>
      </c>
      <c r="AO79" s="23">
        <f t="shared" si="87"/>
        <v>0</v>
      </c>
      <c r="AP79" s="23">
        <f t="shared" si="87"/>
        <v>0</v>
      </c>
      <c r="AQ79" s="23">
        <f>AQ22*AQ31+AQ23*AQ32</f>
        <v>0</v>
      </c>
      <c r="AR79" s="23">
        <f>AR22*AR31+AR23*AR32</f>
        <v>0</v>
      </c>
      <c r="AS79" s="23">
        <f>AS22*AS31+AS23*AS32</f>
        <v>0</v>
      </c>
    </row>
    <row r="80" spans="2:45" ht="12.6" customHeight="1">
      <c r="B80" s="91"/>
      <c r="C80" s="91"/>
      <c r="D80" s="91"/>
      <c r="E80" s="91"/>
      <c r="F80" s="91"/>
      <c r="G80" s="128" t="s">
        <v>22</v>
      </c>
      <c r="H80" s="128"/>
      <c r="I80" s="128"/>
      <c r="J80" s="128"/>
      <c r="K80" s="25">
        <f>ROUNDDOWN(SUM(K76:K79),0)</f>
        <v>0</v>
      </c>
      <c r="L80" s="25">
        <f t="shared" ref="L80:U80" si="88">ROUNDDOWN(SUM(L76:L79),0)</f>
        <v>0</v>
      </c>
      <c r="M80" s="25">
        <f t="shared" si="88"/>
        <v>0</v>
      </c>
      <c r="N80" s="25">
        <f t="shared" si="88"/>
        <v>0</v>
      </c>
      <c r="O80" s="25">
        <f t="shared" si="88"/>
        <v>0</v>
      </c>
      <c r="P80" s="25">
        <f t="shared" si="88"/>
        <v>0</v>
      </c>
      <c r="Q80" s="25">
        <f t="shared" si="88"/>
        <v>0</v>
      </c>
      <c r="R80" s="25">
        <f t="shared" si="88"/>
        <v>0</v>
      </c>
      <c r="S80" s="25">
        <f t="shared" si="88"/>
        <v>0</v>
      </c>
      <c r="T80" s="25">
        <f t="shared" si="88"/>
        <v>0</v>
      </c>
      <c r="U80" s="25">
        <f t="shared" si="88"/>
        <v>0</v>
      </c>
      <c r="V80" s="25">
        <f t="shared" ref="V80" si="89">ROUNDDOWN(SUM(V76:V79),0)</f>
        <v>0</v>
      </c>
      <c r="Y80" s="91"/>
      <c r="Z80" s="154"/>
      <c r="AA80" s="154"/>
      <c r="AB80" s="154"/>
      <c r="AC80" s="154"/>
      <c r="AD80" s="125" t="s">
        <v>55</v>
      </c>
      <c r="AE80" s="126"/>
      <c r="AF80" s="126"/>
      <c r="AG80" s="127"/>
      <c r="AH80" s="22">
        <f t="shared" ref="AH80:AQ80" si="90">AH24*(AH31+AH32)</f>
        <v>0</v>
      </c>
      <c r="AI80" s="23">
        <f t="shared" si="90"/>
        <v>0</v>
      </c>
      <c r="AJ80" s="23">
        <f t="shared" si="90"/>
        <v>0</v>
      </c>
      <c r="AK80" s="23">
        <f t="shared" si="90"/>
        <v>0</v>
      </c>
      <c r="AL80" s="23">
        <f t="shared" si="90"/>
        <v>0</v>
      </c>
      <c r="AM80" s="23">
        <f t="shared" si="90"/>
        <v>0</v>
      </c>
      <c r="AN80" s="23">
        <f t="shared" si="90"/>
        <v>0</v>
      </c>
      <c r="AO80" s="23">
        <f t="shared" si="90"/>
        <v>0</v>
      </c>
      <c r="AP80" s="23">
        <f t="shared" si="90"/>
        <v>0</v>
      </c>
      <c r="AQ80" s="23">
        <f t="shared" si="90"/>
        <v>0</v>
      </c>
      <c r="AR80" s="23">
        <f>AR24*(AR31+AR32)</f>
        <v>0</v>
      </c>
      <c r="AS80" s="23">
        <f>AS24*(AS31+AS32)</f>
        <v>0</v>
      </c>
    </row>
    <row r="81" spans="2:45" ht="12.6" customHeight="1">
      <c r="B81" s="91">
        <v>5</v>
      </c>
      <c r="C81" s="91" t="str">
        <f>IF(C25="","",C25)</f>
        <v/>
      </c>
      <c r="D81" s="91"/>
      <c r="E81" s="91"/>
      <c r="F81" s="91"/>
      <c r="G81" s="125" t="s">
        <v>20</v>
      </c>
      <c r="H81" s="126"/>
      <c r="I81" s="126"/>
      <c r="J81" s="127"/>
      <c r="K81" s="81">
        <f t="shared" ref="K81:V81" si="91">ROUNDDOWN(K$5*K25,2)</f>
        <v>0</v>
      </c>
      <c r="L81" s="81">
        <f t="shared" si="91"/>
        <v>0</v>
      </c>
      <c r="M81" s="81">
        <f t="shared" si="91"/>
        <v>0</v>
      </c>
      <c r="N81" s="81">
        <f t="shared" si="91"/>
        <v>0</v>
      </c>
      <c r="O81" s="81">
        <f t="shared" si="91"/>
        <v>0</v>
      </c>
      <c r="P81" s="81">
        <f t="shared" si="91"/>
        <v>0</v>
      </c>
      <c r="Q81" s="81">
        <f t="shared" si="91"/>
        <v>0</v>
      </c>
      <c r="R81" s="81">
        <f t="shared" si="91"/>
        <v>0</v>
      </c>
      <c r="S81" s="81">
        <f t="shared" si="91"/>
        <v>0</v>
      </c>
      <c r="T81" s="81">
        <f t="shared" si="91"/>
        <v>0</v>
      </c>
      <c r="U81" s="81">
        <f t="shared" si="91"/>
        <v>0</v>
      </c>
      <c r="V81" s="81">
        <f t="shared" si="91"/>
        <v>0</v>
      </c>
      <c r="W81" t="s">
        <v>98</v>
      </c>
      <c r="Y81" s="91"/>
      <c r="Z81" s="154"/>
      <c r="AA81" s="154"/>
      <c r="AB81" s="154"/>
      <c r="AC81" s="154"/>
      <c r="AD81" s="125" t="s">
        <v>21</v>
      </c>
      <c r="AE81" s="126"/>
      <c r="AF81" s="126"/>
      <c r="AG81" s="127"/>
      <c r="AH81" s="20">
        <f t="shared" ref="AH81:AP81" si="92">ROUNDDOWN(AH25*(AH31+AH32),0)</f>
        <v>0</v>
      </c>
      <c r="AI81" s="20">
        <f t="shared" si="92"/>
        <v>0</v>
      </c>
      <c r="AJ81" s="20">
        <f t="shared" si="92"/>
        <v>0</v>
      </c>
      <c r="AK81" s="20">
        <f t="shared" si="92"/>
        <v>0</v>
      </c>
      <c r="AL81" s="20">
        <f t="shared" si="92"/>
        <v>0</v>
      </c>
      <c r="AM81" s="20">
        <f t="shared" si="92"/>
        <v>0</v>
      </c>
      <c r="AN81" s="20">
        <f t="shared" si="92"/>
        <v>0</v>
      </c>
      <c r="AO81" s="20">
        <f t="shared" si="92"/>
        <v>0</v>
      </c>
      <c r="AP81" s="20">
        <f t="shared" si="92"/>
        <v>0</v>
      </c>
      <c r="AQ81" s="20">
        <f>ROUNDDOWN(AQ25*(AQ31+AQ32),0)</f>
        <v>0</v>
      </c>
      <c r="AR81" s="20">
        <f>ROUNDDOWN(AR25*(AR31+AR32),0)</f>
        <v>0</v>
      </c>
      <c r="AS81" s="20">
        <f>ROUNDDOWN(AS25*(AS31+AS32),0)</f>
        <v>0</v>
      </c>
    </row>
    <row r="82" spans="2:45" ht="12.6" customHeight="1">
      <c r="B82" s="91"/>
      <c r="C82" s="91"/>
      <c r="D82" s="91"/>
      <c r="E82" s="91"/>
      <c r="F82" s="91"/>
      <c r="G82" s="125" t="s">
        <v>57</v>
      </c>
      <c r="H82" s="126"/>
      <c r="I82" s="126"/>
      <c r="J82" s="127"/>
      <c r="K82" s="21">
        <f>K$6*K26+K$7*K27</f>
        <v>0</v>
      </c>
      <c r="L82" s="21">
        <f t="shared" ref="L82:U82" si="93">L$6*L26+L$7*L27</f>
        <v>0</v>
      </c>
      <c r="M82" s="21">
        <f t="shared" si="93"/>
        <v>0</v>
      </c>
      <c r="N82" s="21">
        <f t="shared" si="93"/>
        <v>0</v>
      </c>
      <c r="O82" s="21">
        <f t="shared" si="93"/>
        <v>0</v>
      </c>
      <c r="P82" s="21">
        <f t="shared" si="93"/>
        <v>0</v>
      </c>
      <c r="Q82" s="21">
        <f t="shared" si="93"/>
        <v>0</v>
      </c>
      <c r="R82" s="21">
        <f t="shared" si="93"/>
        <v>0</v>
      </c>
      <c r="S82" s="21">
        <f t="shared" si="93"/>
        <v>0</v>
      </c>
      <c r="T82" s="21">
        <f t="shared" si="93"/>
        <v>0</v>
      </c>
      <c r="U82" s="21">
        <f t="shared" si="93"/>
        <v>0</v>
      </c>
      <c r="V82" s="21">
        <f t="shared" ref="V82" si="94">V$6*V26+V$7*V27</f>
        <v>0</v>
      </c>
      <c r="Y82" s="91"/>
      <c r="Z82" s="154"/>
      <c r="AA82" s="154"/>
      <c r="AB82" s="154"/>
      <c r="AC82" s="154"/>
      <c r="AD82" s="155" t="s">
        <v>22</v>
      </c>
      <c r="AE82" s="155"/>
      <c r="AF82" s="155"/>
      <c r="AG82" s="155"/>
      <c r="AH82" s="55">
        <f>ROUNDDOWN(SUM(AH78:AH81),0)</f>
        <v>0</v>
      </c>
      <c r="AI82" s="56">
        <f t="shared" ref="AI82:AR82" si="95">ROUNDDOWN(SUM(AI78:AI81),0)</f>
        <v>0</v>
      </c>
      <c r="AJ82" s="56">
        <f t="shared" si="95"/>
        <v>0</v>
      </c>
      <c r="AK82" s="56">
        <f t="shared" si="95"/>
        <v>0</v>
      </c>
      <c r="AL82" s="56">
        <f t="shared" si="95"/>
        <v>0</v>
      </c>
      <c r="AM82" s="56">
        <f t="shared" si="95"/>
        <v>0</v>
      </c>
      <c r="AN82" s="56">
        <f t="shared" si="95"/>
        <v>0</v>
      </c>
      <c r="AO82" s="56">
        <f t="shared" si="95"/>
        <v>0</v>
      </c>
      <c r="AP82" s="56">
        <f t="shared" si="95"/>
        <v>0</v>
      </c>
      <c r="AQ82" s="56">
        <f t="shared" si="95"/>
        <v>0</v>
      </c>
      <c r="AR82" s="56">
        <f t="shared" si="95"/>
        <v>0</v>
      </c>
      <c r="AS82" s="56">
        <f t="shared" ref="AS82" si="96">ROUNDDOWN(SUM(AS78:AS81),0)</f>
        <v>0</v>
      </c>
    </row>
    <row r="83" spans="2:45" ht="12.6" customHeight="1">
      <c r="B83" s="91"/>
      <c r="C83" s="91"/>
      <c r="D83" s="91"/>
      <c r="E83" s="91"/>
      <c r="F83" s="91"/>
      <c r="G83" s="125" t="s">
        <v>55</v>
      </c>
      <c r="H83" s="126"/>
      <c r="I83" s="126"/>
      <c r="J83" s="127"/>
      <c r="K83" s="21">
        <f>K$8*(K26+K27)</f>
        <v>0</v>
      </c>
      <c r="L83" s="21">
        <f t="shared" ref="L83:U83" si="97">L$8*(L26+L27)</f>
        <v>0</v>
      </c>
      <c r="M83" s="21">
        <f t="shared" si="97"/>
        <v>0</v>
      </c>
      <c r="N83" s="21">
        <f t="shared" si="97"/>
        <v>0</v>
      </c>
      <c r="O83" s="21">
        <f t="shared" si="97"/>
        <v>0</v>
      </c>
      <c r="P83" s="21">
        <f t="shared" si="97"/>
        <v>0</v>
      </c>
      <c r="Q83" s="21">
        <f t="shared" si="97"/>
        <v>0</v>
      </c>
      <c r="R83" s="21">
        <f t="shared" si="97"/>
        <v>0</v>
      </c>
      <c r="S83" s="21">
        <f t="shared" si="97"/>
        <v>0</v>
      </c>
      <c r="T83" s="21">
        <f t="shared" si="97"/>
        <v>0</v>
      </c>
      <c r="U83" s="21">
        <f t="shared" si="97"/>
        <v>0</v>
      </c>
      <c r="V83" s="21">
        <f t="shared" ref="V83" si="98">V$8*(V26+V27)</f>
        <v>0</v>
      </c>
      <c r="Y83" s="91">
        <v>2</v>
      </c>
      <c r="Z83" s="91" t="str">
        <f t="shared" ref="Z83" si="99">C206</f>
        <v/>
      </c>
      <c r="AA83" s="91"/>
      <c r="AB83" s="91"/>
      <c r="AC83" s="91"/>
      <c r="AD83" s="125" t="s">
        <v>20</v>
      </c>
      <c r="AE83" s="126"/>
      <c r="AF83" s="126"/>
      <c r="AG83" s="127"/>
      <c r="AH83" s="21">
        <f>ROUNDDOWN(AH21*AH33,2)</f>
        <v>0</v>
      </c>
      <c r="AI83" s="21">
        <f t="shared" ref="AI83:AR83" si="100">ROUNDDOWN(AI21*AI33,2)</f>
        <v>0</v>
      </c>
      <c r="AJ83" s="21">
        <f t="shared" si="100"/>
        <v>0</v>
      </c>
      <c r="AK83" s="21">
        <f t="shared" si="100"/>
        <v>0</v>
      </c>
      <c r="AL83" s="21">
        <f t="shared" si="100"/>
        <v>0</v>
      </c>
      <c r="AM83" s="21">
        <f t="shared" si="100"/>
        <v>0</v>
      </c>
      <c r="AN83" s="21">
        <f t="shared" si="100"/>
        <v>0</v>
      </c>
      <c r="AO83" s="21">
        <f t="shared" si="100"/>
        <v>0</v>
      </c>
      <c r="AP83" s="21">
        <f t="shared" si="100"/>
        <v>0</v>
      </c>
      <c r="AQ83" s="21">
        <f t="shared" si="100"/>
        <v>0</v>
      </c>
      <c r="AR83" s="21">
        <f t="shared" si="100"/>
        <v>0</v>
      </c>
      <c r="AS83" s="21">
        <f t="shared" ref="AS83" si="101">ROUNDDOWN(AS21*AS33,2)</f>
        <v>0</v>
      </c>
    </row>
    <row r="84" spans="2:45" ht="12.6" customHeight="1">
      <c r="B84" s="91"/>
      <c r="C84" s="91"/>
      <c r="D84" s="91"/>
      <c r="E84" s="91"/>
      <c r="F84" s="91"/>
      <c r="G84" s="125" t="s">
        <v>21</v>
      </c>
      <c r="H84" s="126"/>
      <c r="I84" s="126"/>
      <c r="J84" s="127"/>
      <c r="K84" s="20">
        <f>ROUNDDOWN(K$9*(K26+K27),0)</f>
        <v>0</v>
      </c>
      <c r="L84" s="20">
        <f t="shared" ref="L84:U84" si="102">ROUNDDOWN(L$9*(L26+L27),0)</f>
        <v>0</v>
      </c>
      <c r="M84" s="20">
        <f t="shared" si="102"/>
        <v>0</v>
      </c>
      <c r="N84" s="20">
        <f t="shared" si="102"/>
        <v>0</v>
      </c>
      <c r="O84" s="20">
        <f t="shared" si="102"/>
        <v>0</v>
      </c>
      <c r="P84" s="20">
        <f t="shared" si="102"/>
        <v>0</v>
      </c>
      <c r="Q84" s="20">
        <f t="shared" si="102"/>
        <v>0</v>
      </c>
      <c r="R84" s="20">
        <f t="shared" si="102"/>
        <v>0</v>
      </c>
      <c r="S84" s="20">
        <f t="shared" si="102"/>
        <v>0</v>
      </c>
      <c r="T84" s="20">
        <f t="shared" si="102"/>
        <v>0</v>
      </c>
      <c r="U84" s="20">
        <f t="shared" si="102"/>
        <v>0</v>
      </c>
      <c r="V84" s="20">
        <f t="shared" ref="V84" si="103">ROUNDDOWN(V$9*(V26+V27),0)</f>
        <v>0</v>
      </c>
      <c r="Y84" s="91"/>
      <c r="Z84" s="91"/>
      <c r="AA84" s="91"/>
      <c r="AB84" s="91"/>
      <c r="AC84" s="91"/>
      <c r="AD84" s="125" t="s">
        <v>57</v>
      </c>
      <c r="AE84" s="126"/>
      <c r="AF84" s="126"/>
      <c r="AG84" s="127"/>
      <c r="AH84" s="21">
        <f>AH22*AH34+AH23*AH35</f>
        <v>0</v>
      </c>
      <c r="AI84" s="21">
        <f t="shared" ref="AI84:AR84" si="104">AI22*AI34+AI23*AI35</f>
        <v>0</v>
      </c>
      <c r="AJ84" s="21">
        <f t="shared" si="104"/>
        <v>0</v>
      </c>
      <c r="AK84" s="21">
        <f t="shared" si="104"/>
        <v>0</v>
      </c>
      <c r="AL84" s="21">
        <f t="shared" si="104"/>
        <v>0</v>
      </c>
      <c r="AM84" s="21">
        <f t="shared" si="104"/>
        <v>0</v>
      </c>
      <c r="AN84" s="21">
        <f t="shared" si="104"/>
        <v>0</v>
      </c>
      <c r="AO84" s="21">
        <f t="shared" si="104"/>
        <v>0</v>
      </c>
      <c r="AP84" s="21">
        <f t="shared" si="104"/>
        <v>0</v>
      </c>
      <c r="AQ84" s="21">
        <f t="shared" si="104"/>
        <v>0</v>
      </c>
      <c r="AR84" s="21">
        <f t="shared" si="104"/>
        <v>0</v>
      </c>
      <c r="AS84" s="21">
        <f t="shared" ref="AS84" si="105">AS22*AS34+AS23*AS35</f>
        <v>0</v>
      </c>
    </row>
    <row r="85" spans="2:45" ht="12.6" customHeight="1">
      <c r="B85" s="91"/>
      <c r="C85" s="91"/>
      <c r="D85" s="91"/>
      <c r="E85" s="91"/>
      <c r="F85" s="91"/>
      <c r="G85" s="128" t="s">
        <v>22</v>
      </c>
      <c r="H85" s="128"/>
      <c r="I85" s="128"/>
      <c r="J85" s="128"/>
      <c r="K85" s="25">
        <f>ROUNDDOWN(SUM(K81:K84),0)</f>
        <v>0</v>
      </c>
      <c r="L85" s="25">
        <f t="shared" ref="L85:U85" si="106">ROUNDDOWN(SUM(L81:L84),0)</f>
        <v>0</v>
      </c>
      <c r="M85" s="25">
        <f t="shared" si="106"/>
        <v>0</v>
      </c>
      <c r="N85" s="25">
        <f t="shared" si="106"/>
        <v>0</v>
      </c>
      <c r="O85" s="25">
        <f t="shared" si="106"/>
        <v>0</v>
      </c>
      <c r="P85" s="25">
        <f t="shared" si="106"/>
        <v>0</v>
      </c>
      <c r="Q85" s="25">
        <f t="shared" si="106"/>
        <v>0</v>
      </c>
      <c r="R85" s="25">
        <f t="shared" si="106"/>
        <v>0</v>
      </c>
      <c r="S85" s="25">
        <f t="shared" si="106"/>
        <v>0</v>
      </c>
      <c r="T85" s="25">
        <f t="shared" si="106"/>
        <v>0</v>
      </c>
      <c r="U85" s="25">
        <f t="shared" si="106"/>
        <v>0</v>
      </c>
      <c r="V85" s="25">
        <f t="shared" ref="V85" si="107">ROUNDDOWN(SUM(V81:V84),0)</f>
        <v>0</v>
      </c>
      <c r="Y85" s="91"/>
      <c r="Z85" s="91"/>
      <c r="AA85" s="91"/>
      <c r="AB85" s="91"/>
      <c r="AC85" s="91"/>
      <c r="AD85" s="125" t="s">
        <v>55</v>
      </c>
      <c r="AE85" s="126"/>
      <c r="AF85" s="126"/>
      <c r="AG85" s="127"/>
      <c r="AH85" s="21">
        <f>AH24*(AH34+AH35)</f>
        <v>0</v>
      </c>
      <c r="AI85" s="21">
        <f t="shared" ref="AI85:AR85" si="108">AI24*(AI34+AI35)</f>
        <v>0</v>
      </c>
      <c r="AJ85" s="21">
        <f t="shared" si="108"/>
        <v>0</v>
      </c>
      <c r="AK85" s="21">
        <f t="shared" si="108"/>
        <v>0</v>
      </c>
      <c r="AL85" s="21">
        <f t="shared" si="108"/>
        <v>0</v>
      </c>
      <c r="AM85" s="21">
        <f t="shared" si="108"/>
        <v>0</v>
      </c>
      <c r="AN85" s="21">
        <f t="shared" si="108"/>
        <v>0</v>
      </c>
      <c r="AO85" s="21">
        <f t="shared" si="108"/>
        <v>0</v>
      </c>
      <c r="AP85" s="21">
        <f t="shared" si="108"/>
        <v>0</v>
      </c>
      <c r="AQ85" s="21">
        <f t="shared" si="108"/>
        <v>0</v>
      </c>
      <c r="AR85" s="21">
        <f t="shared" si="108"/>
        <v>0</v>
      </c>
      <c r="AS85" s="21">
        <f t="shared" ref="AS85" si="109">AS24*(AS34+AS35)</f>
        <v>0</v>
      </c>
    </row>
    <row r="86" spans="2:45" ht="12.6" customHeight="1">
      <c r="B86" s="91">
        <v>6</v>
      </c>
      <c r="C86" s="91" t="str">
        <f>IF(C28="","",C28)</f>
        <v/>
      </c>
      <c r="D86" s="91"/>
      <c r="E86" s="91"/>
      <c r="F86" s="91"/>
      <c r="G86" s="125" t="s">
        <v>20</v>
      </c>
      <c r="H86" s="126"/>
      <c r="I86" s="126"/>
      <c r="J86" s="127"/>
      <c r="K86" s="21">
        <f>ROUNDDOWN(K$5*K28,2)</f>
        <v>0</v>
      </c>
      <c r="L86" s="21">
        <f t="shared" ref="L86:U86" si="110">ROUNDDOWN(L$5*L28,2)</f>
        <v>0</v>
      </c>
      <c r="M86" s="21">
        <f t="shared" si="110"/>
        <v>0</v>
      </c>
      <c r="N86" s="21">
        <f t="shared" si="110"/>
        <v>0</v>
      </c>
      <c r="O86" s="21">
        <f t="shared" si="110"/>
        <v>0</v>
      </c>
      <c r="P86" s="21">
        <f t="shared" si="110"/>
        <v>0</v>
      </c>
      <c r="Q86" s="21">
        <f t="shared" si="110"/>
        <v>0</v>
      </c>
      <c r="R86" s="21">
        <f t="shared" si="110"/>
        <v>0</v>
      </c>
      <c r="S86" s="21">
        <f t="shared" si="110"/>
        <v>0</v>
      </c>
      <c r="T86" s="21">
        <f t="shared" si="110"/>
        <v>0</v>
      </c>
      <c r="U86" s="21">
        <f t="shared" si="110"/>
        <v>0</v>
      </c>
      <c r="V86" s="21">
        <f t="shared" ref="V86" si="111">ROUNDDOWN(V$5*V28,2)</f>
        <v>0</v>
      </c>
      <c r="Y86" s="91"/>
      <c r="Z86" s="91"/>
      <c r="AA86" s="91"/>
      <c r="AB86" s="91"/>
      <c r="AC86" s="91"/>
      <c r="AD86" s="125" t="s">
        <v>21</v>
      </c>
      <c r="AE86" s="126"/>
      <c r="AF86" s="126"/>
      <c r="AG86" s="127"/>
      <c r="AH86" s="20">
        <f>ROUNDDOWN(AH25*(AH34+AH35),0)</f>
        <v>0</v>
      </c>
      <c r="AI86" s="20">
        <f t="shared" ref="AI86:AR86" si="112">ROUNDDOWN(AI25*(AI34+AI35),0)</f>
        <v>0</v>
      </c>
      <c r="AJ86" s="20">
        <f t="shared" si="112"/>
        <v>0</v>
      </c>
      <c r="AK86" s="20">
        <f t="shared" si="112"/>
        <v>0</v>
      </c>
      <c r="AL86" s="20">
        <f t="shared" si="112"/>
        <v>0</v>
      </c>
      <c r="AM86" s="20">
        <f t="shared" si="112"/>
        <v>0</v>
      </c>
      <c r="AN86" s="20">
        <f t="shared" si="112"/>
        <v>0</v>
      </c>
      <c r="AO86" s="20">
        <f t="shared" si="112"/>
        <v>0</v>
      </c>
      <c r="AP86" s="20">
        <f t="shared" si="112"/>
        <v>0</v>
      </c>
      <c r="AQ86" s="20">
        <f t="shared" si="112"/>
        <v>0</v>
      </c>
      <c r="AR86" s="20">
        <f t="shared" si="112"/>
        <v>0</v>
      </c>
      <c r="AS86" s="20">
        <f t="shared" ref="AS86" si="113">ROUNDDOWN(AS25*(AS34+AS35),0)</f>
        <v>0</v>
      </c>
    </row>
    <row r="87" spans="2:45" ht="12.6" customHeight="1">
      <c r="B87" s="91"/>
      <c r="C87" s="91"/>
      <c r="D87" s="91"/>
      <c r="E87" s="91"/>
      <c r="F87" s="91"/>
      <c r="G87" s="125" t="s">
        <v>57</v>
      </c>
      <c r="H87" s="126"/>
      <c r="I87" s="126"/>
      <c r="J87" s="127"/>
      <c r="K87" s="21">
        <f>K$6*K29+K$7*K30</f>
        <v>0</v>
      </c>
      <c r="L87" s="21">
        <f t="shared" ref="L87:U87" si="114">L$6*L29+L$7*L30</f>
        <v>0</v>
      </c>
      <c r="M87" s="21">
        <f t="shared" si="114"/>
        <v>0</v>
      </c>
      <c r="N87" s="21">
        <f t="shared" si="114"/>
        <v>0</v>
      </c>
      <c r="O87" s="21">
        <f t="shared" si="114"/>
        <v>0</v>
      </c>
      <c r="P87" s="21">
        <f t="shared" si="114"/>
        <v>0</v>
      </c>
      <c r="Q87" s="21">
        <f t="shared" si="114"/>
        <v>0</v>
      </c>
      <c r="R87" s="21">
        <f t="shared" si="114"/>
        <v>0</v>
      </c>
      <c r="S87" s="21">
        <f t="shared" si="114"/>
        <v>0</v>
      </c>
      <c r="T87" s="21">
        <f t="shared" si="114"/>
        <v>0</v>
      </c>
      <c r="U87" s="21">
        <f t="shared" si="114"/>
        <v>0</v>
      </c>
      <c r="V87" s="21">
        <f t="shared" ref="V87" si="115">V$6*V29+V$7*V30</f>
        <v>0</v>
      </c>
      <c r="Y87" s="91"/>
      <c r="Z87" s="91"/>
      <c r="AA87" s="91"/>
      <c r="AB87" s="91"/>
      <c r="AC87" s="91"/>
      <c r="AD87" s="155" t="s">
        <v>22</v>
      </c>
      <c r="AE87" s="155"/>
      <c r="AF87" s="155"/>
      <c r="AG87" s="155"/>
      <c r="AH87" s="56">
        <f>ROUNDDOWN(SUM(AH83:AH86),0)</f>
        <v>0</v>
      </c>
      <c r="AI87" s="56">
        <f t="shared" ref="AI87:AR87" si="116">ROUNDDOWN(SUM(AI83:AI86),0)</f>
        <v>0</v>
      </c>
      <c r="AJ87" s="56">
        <f t="shared" si="116"/>
        <v>0</v>
      </c>
      <c r="AK87" s="56">
        <f t="shared" si="116"/>
        <v>0</v>
      </c>
      <c r="AL87" s="56">
        <f t="shared" si="116"/>
        <v>0</v>
      </c>
      <c r="AM87" s="56">
        <f t="shared" si="116"/>
        <v>0</v>
      </c>
      <c r="AN87" s="56">
        <f t="shared" si="116"/>
        <v>0</v>
      </c>
      <c r="AO87" s="56">
        <f t="shared" si="116"/>
        <v>0</v>
      </c>
      <c r="AP87" s="56">
        <f t="shared" si="116"/>
        <v>0</v>
      </c>
      <c r="AQ87" s="56">
        <f t="shared" si="116"/>
        <v>0</v>
      </c>
      <c r="AR87" s="56">
        <f t="shared" si="116"/>
        <v>0</v>
      </c>
      <c r="AS87" s="56">
        <f t="shared" ref="AS87" si="117">ROUNDDOWN(SUM(AS83:AS86),0)</f>
        <v>0</v>
      </c>
    </row>
    <row r="88" spans="2:45" ht="12.6" customHeight="1">
      <c r="B88" s="91"/>
      <c r="C88" s="91"/>
      <c r="D88" s="91"/>
      <c r="E88" s="91"/>
      <c r="F88" s="91"/>
      <c r="G88" s="125" t="s">
        <v>55</v>
      </c>
      <c r="H88" s="126"/>
      <c r="I88" s="126"/>
      <c r="J88" s="127"/>
      <c r="K88" s="21">
        <f>K$8*(K29+K30)</f>
        <v>0</v>
      </c>
      <c r="L88" s="21">
        <f t="shared" ref="L88:U88" si="118">L$8*(L29+L30)</f>
        <v>0</v>
      </c>
      <c r="M88" s="21">
        <f t="shared" si="118"/>
        <v>0</v>
      </c>
      <c r="N88" s="21">
        <f t="shared" si="118"/>
        <v>0</v>
      </c>
      <c r="O88" s="21">
        <f t="shared" si="118"/>
        <v>0</v>
      </c>
      <c r="P88" s="21">
        <f t="shared" si="118"/>
        <v>0</v>
      </c>
      <c r="Q88" s="21">
        <f t="shared" si="118"/>
        <v>0</v>
      </c>
      <c r="R88" s="21">
        <f t="shared" si="118"/>
        <v>0</v>
      </c>
      <c r="S88" s="21">
        <f t="shared" si="118"/>
        <v>0</v>
      </c>
      <c r="T88" s="21">
        <f t="shared" si="118"/>
        <v>0</v>
      </c>
      <c r="U88" s="21">
        <f t="shared" si="118"/>
        <v>0</v>
      </c>
      <c r="V88" s="21">
        <f t="shared" ref="V88" si="119">V$8*(V29+V30)</f>
        <v>0</v>
      </c>
      <c r="Y88" s="91">
        <v>3</v>
      </c>
      <c r="Z88" s="91" t="str">
        <f t="shared" ref="Z88" si="120">C211</f>
        <v/>
      </c>
      <c r="AA88" s="91"/>
      <c r="AB88" s="91"/>
      <c r="AC88" s="91"/>
      <c r="AD88" s="125" t="s">
        <v>20</v>
      </c>
      <c r="AE88" s="126"/>
      <c r="AF88" s="126"/>
      <c r="AG88" s="127"/>
      <c r="AH88" s="21">
        <f>ROUNDDOWN(AH21*AH36,2)</f>
        <v>0</v>
      </c>
      <c r="AI88" s="21">
        <f t="shared" ref="AI88:AR88" si="121">ROUNDDOWN(AI21*AI36,2)</f>
        <v>0</v>
      </c>
      <c r="AJ88" s="21">
        <f t="shared" si="121"/>
        <v>0</v>
      </c>
      <c r="AK88" s="21">
        <f t="shared" si="121"/>
        <v>0</v>
      </c>
      <c r="AL88" s="21">
        <f t="shared" si="121"/>
        <v>0</v>
      </c>
      <c r="AM88" s="21">
        <f t="shared" si="121"/>
        <v>0</v>
      </c>
      <c r="AN88" s="21">
        <f t="shared" si="121"/>
        <v>0</v>
      </c>
      <c r="AO88" s="21">
        <f t="shared" si="121"/>
        <v>0</v>
      </c>
      <c r="AP88" s="21">
        <f t="shared" si="121"/>
        <v>0</v>
      </c>
      <c r="AQ88" s="21">
        <f t="shared" si="121"/>
        <v>0</v>
      </c>
      <c r="AR88" s="21">
        <f t="shared" si="121"/>
        <v>0</v>
      </c>
      <c r="AS88" s="21">
        <f t="shared" ref="AS88" si="122">ROUNDDOWN(AS21*AS36,2)</f>
        <v>0</v>
      </c>
    </row>
    <row r="89" spans="2:45" ht="12.6" customHeight="1">
      <c r="B89" s="91"/>
      <c r="C89" s="91"/>
      <c r="D89" s="91"/>
      <c r="E89" s="91"/>
      <c r="F89" s="91"/>
      <c r="G89" s="125" t="s">
        <v>21</v>
      </c>
      <c r="H89" s="126"/>
      <c r="I89" s="126"/>
      <c r="J89" s="127"/>
      <c r="K89" s="20">
        <f>ROUNDDOWN(K$9*(K29+K30),0)</f>
        <v>0</v>
      </c>
      <c r="L89" s="20">
        <f t="shared" ref="L89:U89" si="123">ROUNDDOWN(L$9*(L29+L30),0)</f>
        <v>0</v>
      </c>
      <c r="M89" s="20">
        <f t="shared" si="123"/>
        <v>0</v>
      </c>
      <c r="N89" s="20">
        <f t="shared" si="123"/>
        <v>0</v>
      </c>
      <c r="O89" s="20">
        <f t="shared" si="123"/>
        <v>0</v>
      </c>
      <c r="P89" s="20">
        <f t="shared" si="123"/>
        <v>0</v>
      </c>
      <c r="Q89" s="20">
        <f t="shared" si="123"/>
        <v>0</v>
      </c>
      <c r="R89" s="20">
        <f t="shared" si="123"/>
        <v>0</v>
      </c>
      <c r="S89" s="20">
        <f t="shared" si="123"/>
        <v>0</v>
      </c>
      <c r="T89" s="20">
        <f t="shared" si="123"/>
        <v>0</v>
      </c>
      <c r="U89" s="20">
        <f t="shared" si="123"/>
        <v>0</v>
      </c>
      <c r="V89" s="20">
        <f t="shared" ref="V89" si="124">ROUNDDOWN(V$9*(V29+V30),0)</f>
        <v>0</v>
      </c>
      <c r="Y89" s="91"/>
      <c r="Z89" s="91"/>
      <c r="AA89" s="91"/>
      <c r="AB89" s="91"/>
      <c r="AC89" s="91"/>
      <c r="AD89" s="125" t="s">
        <v>57</v>
      </c>
      <c r="AE89" s="126"/>
      <c r="AF89" s="126"/>
      <c r="AG89" s="127"/>
      <c r="AH89" s="21">
        <f>AH22*AH37+AH23*AH38</f>
        <v>0</v>
      </c>
      <c r="AI89" s="21">
        <f t="shared" ref="AI89:AR89" si="125">AI22*AI37+AI23*AI38</f>
        <v>0</v>
      </c>
      <c r="AJ89" s="21">
        <f t="shared" si="125"/>
        <v>0</v>
      </c>
      <c r="AK89" s="21">
        <f t="shared" si="125"/>
        <v>0</v>
      </c>
      <c r="AL89" s="21">
        <f t="shared" si="125"/>
        <v>0</v>
      </c>
      <c r="AM89" s="21">
        <f t="shared" si="125"/>
        <v>0</v>
      </c>
      <c r="AN89" s="21">
        <f t="shared" si="125"/>
        <v>0</v>
      </c>
      <c r="AO89" s="21">
        <f t="shared" si="125"/>
        <v>0</v>
      </c>
      <c r="AP89" s="21">
        <f t="shared" si="125"/>
        <v>0</v>
      </c>
      <c r="AQ89" s="21">
        <f t="shared" si="125"/>
        <v>0</v>
      </c>
      <c r="AR89" s="21">
        <f t="shared" si="125"/>
        <v>0</v>
      </c>
      <c r="AS89" s="21">
        <f t="shared" ref="AS89" si="126">AS22*AS37+AS23*AS38</f>
        <v>0</v>
      </c>
    </row>
    <row r="90" spans="2:45" ht="12.6" customHeight="1">
      <c r="B90" s="91"/>
      <c r="C90" s="91"/>
      <c r="D90" s="91"/>
      <c r="E90" s="91"/>
      <c r="F90" s="91"/>
      <c r="G90" s="128" t="s">
        <v>22</v>
      </c>
      <c r="H90" s="128"/>
      <c r="I90" s="128"/>
      <c r="J90" s="128"/>
      <c r="K90" s="25">
        <f>ROUNDDOWN(SUM(K86:K89),0)</f>
        <v>0</v>
      </c>
      <c r="L90" s="25">
        <f t="shared" ref="L90:U90" si="127">ROUNDDOWN(SUM(L86:L89),0)</f>
        <v>0</v>
      </c>
      <c r="M90" s="25">
        <f t="shared" si="127"/>
        <v>0</v>
      </c>
      <c r="N90" s="25">
        <f t="shared" si="127"/>
        <v>0</v>
      </c>
      <c r="O90" s="25">
        <f t="shared" si="127"/>
        <v>0</v>
      </c>
      <c r="P90" s="25">
        <f t="shared" si="127"/>
        <v>0</v>
      </c>
      <c r="Q90" s="25">
        <f t="shared" si="127"/>
        <v>0</v>
      </c>
      <c r="R90" s="25">
        <f t="shared" si="127"/>
        <v>0</v>
      </c>
      <c r="S90" s="25">
        <f t="shared" si="127"/>
        <v>0</v>
      </c>
      <c r="T90" s="25">
        <f t="shared" si="127"/>
        <v>0</v>
      </c>
      <c r="U90" s="25">
        <f t="shared" si="127"/>
        <v>0</v>
      </c>
      <c r="V90" s="25">
        <f t="shared" ref="V90" si="128">ROUNDDOWN(SUM(V86:V89),0)</f>
        <v>0</v>
      </c>
      <c r="Y90" s="91"/>
      <c r="Z90" s="91"/>
      <c r="AA90" s="91"/>
      <c r="AB90" s="91"/>
      <c r="AC90" s="91"/>
      <c r="AD90" s="125" t="s">
        <v>55</v>
      </c>
      <c r="AE90" s="126"/>
      <c r="AF90" s="126"/>
      <c r="AG90" s="127"/>
      <c r="AH90" s="21">
        <f>AH24*(AH37+AH38)</f>
        <v>0</v>
      </c>
      <c r="AI90" s="21">
        <f t="shared" ref="AI90:AR90" si="129">AI24*(AI37+AI38)</f>
        <v>0</v>
      </c>
      <c r="AJ90" s="21">
        <f t="shared" si="129"/>
        <v>0</v>
      </c>
      <c r="AK90" s="21">
        <f t="shared" si="129"/>
        <v>0</v>
      </c>
      <c r="AL90" s="21">
        <f t="shared" si="129"/>
        <v>0</v>
      </c>
      <c r="AM90" s="21">
        <f t="shared" si="129"/>
        <v>0</v>
      </c>
      <c r="AN90" s="21">
        <f t="shared" si="129"/>
        <v>0</v>
      </c>
      <c r="AO90" s="21">
        <f t="shared" si="129"/>
        <v>0</v>
      </c>
      <c r="AP90" s="21">
        <f t="shared" si="129"/>
        <v>0</v>
      </c>
      <c r="AQ90" s="21">
        <f t="shared" si="129"/>
        <v>0</v>
      </c>
      <c r="AR90" s="21">
        <f t="shared" si="129"/>
        <v>0</v>
      </c>
      <c r="AS90" s="21">
        <f t="shared" ref="AS90" si="130">AS24*(AS37+AS38)</f>
        <v>0</v>
      </c>
    </row>
    <row r="91" spans="2:45" ht="12.6" customHeight="1">
      <c r="B91" s="91">
        <v>7</v>
      </c>
      <c r="C91" s="91" t="str">
        <f>IF(C31="","",C31)</f>
        <v/>
      </c>
      <c r="D91" s="91"/>
      <c r="E91" s="91"/>
      <c r="F91" s="91"/>
      <c r="G91" s="125" t="s">
        <v>20</v>
      </c>
      <c r="H91" s="126"/>
      <c r="I91" s="126"/>
      <c r="J91" s="127"/>
      <c r="K91" s="21">
        <f>ROUNDDOWN(K$5*K31,2)</f>
        <v>0</v>
      </c>
      <c r="L91" s="21">
        <f t="shared" ref="L91:U91" si="131">ROUNDDOWN(L$5*L31,2)</f>
        <v>0</v>
      </c>
      <c r="M91" s="21">
        <f t="shared" si="131"/>
        <v>0</v>
      </c>
      <c r="N91" s="21">
        <f t="shared" si="131"/>
        <v>0</v>
      </c>
      <c r="O91" s="21">
        <f t="shared" si="131"/>
        <v>0</v>
      </c>
      <c r="P91" s="21">
        <f t="shared" si="131"/>
        <v>0</v>
      </c>
      <c r="Q91" s="21">
        <f t="shared" si="131"/>
        <v>0</v>
      </c>
      <c r="R91" s="21">
        <f t="shared" si="131"/>
        <v>0</v>
      </c>
      <c r="S91" s="21">
        <f t="shared" si="131"/>
        <v>0</v>
      </c>
      <c r="T91" s="21">
        <f t="shared" si="131"/>
        <v>0</v>
      </c>
      <c r="U91" s="21">
        <f t="shared" si="131"/>
        <v>0</v>
      </c>
      <c r="V91" s="21">
        <f t="shared" ref="V91" si="132">ROUNDDOWN(V$5*V31,2)</f>
        <v>0</v>
      </c>
      <c r="Y91" s="91"/>
      <c r="Z91" s="91"/>
      <c r="AA91" s="91"/>
      <c r="AB91" s="91"/>
      <c r="AC91" s="91"/>
      <c r="AD91" s="125" t="s">
        <v>21</v>
      </c>
      <c r="AE91" s="126"/>
      <c r="AF91" s="126"/>
      <c r="AG91" s="127"/>
      <c r="AH91" s="20">
        <f>ROUNDDOWN(AH25*(AH37+AH38),0)</f>
        <v>0</v>
      </c>
      <c r="AI91" s="20">
        <f t="shared" ref="AI91:AR91" si="133">ROUNDDOWN(AI25*(AI37+AI38),0)</f>
        <v>0</v>
      </c>
      <c r="AJ91" s="20">
        <f t="shared" si="133"/>
        <v>0</v>
      </c>
      <c r="AK91" s="20">
        <f t="shared" si="133"/>
        <v>0</v>
      </c>
      <c r="AL91" s="20">
        <f t="shared" si="133"/>
        <v>0</v>
      </c>
      <c r="AM91" s="20">
        <f t="shared" si="133"/>
        <v>0</v>
      </c>
      <c r="AN91" s="20">
        <f t="shared" si="133"/>
        <v>0</v>
      </c>
      <c r="AO91" s="20">
        <f t="shared" si="133"/>
        <v>0</v>
      </c>
      <c r="AP91" s="20">
        <f t="shared" si="133"/>
        <v>0</v>
      </c>
      <c r="AQ91" s="20">
        <f t="shared" si="133"/>
        <v>0</v>
      </c>
      <c r="AR91" s="20">
        <f t="shared" si="133"/>
        <v>0</v>
      </c>
      <c r="AS91" s="20">
        <f t="shared" ref="AS91" si="134">ROUNDDOWN(AS25*(AS37+AS38),0)</f>
        <v>0</v>
      </c>
    </row>
    <row r="92" spans="2:45" ht="12.6" customHeight="1">
      <c r="B92" s="91"/>
      <c r="C92" s="91"/>
      <c r="D92" s="91"/>
      <c r="E92" s="91"/>
      <c r="F92" s="91"/>
      <c r="G92" s="125" t="s">
        <v>57</v>
      </c>
      <c r="H92" s="126"/>
      <c r="I92" s="126"/>
      <c r="J92" s="127"/>
      <c r="K92" s="21">
        <f>K$6*K32+K$7*K33</f>
        <v>0</v>
      </c>
      <c r="L92" s="21">
        <f t="shared" ref="L92:U92" si="135">L$6*L32+L$7*L33</f>
        <v>0</v>
      </c>
      <c r="M92" s="21">
        <f t="shared" si="135"/>
        <v>0</v>
      </c>
      <c r="N92" s="21">
        <f t="shared" si="135"/>
        <v>0</v>
      </c>
      <c r="O92" s="21">
        <f t="shared" si="135"/>
        <v>0</v>
      </c>
      <c r="P92" s="21">
        <f t="shared" si="135"/>
        <v>0</v>
      </c>
      <c r="Q92" s="21">
        <f t="shared" si="135"/>
        <v>0</v>
      </c>
      <c r="R92" s="21">
        <f t="shared" si="135"/>
        <v>0</v>
      </c>
      <c r="S92" s="21">
        <f t="shared" si="135"/>
        <v>0</v>
      </c>
      <c r="T92" s="21">
        <f t="shared" si="135"/>
        <v>0</v>
      </c>
      <c r="U92" s="21">
        <f t="shared" si="135"/>
        <v>0</v>
      </c>
      <c r="V92" s="21">
        <f t="shared" ref="V92" si="136">V$6*V32+V$7*V33</f>
        <v>0</v>
      </c>
      <c r="Y92" s="91"/>
      <c r="Z92" s="91"/>
      <c r="AA92" s="91"/>
      <c r="AB92" s="91"/>
      <c r="AC92" s="91"/>
      <c r="AD92" s="155" t="s">
        <v>22</v>
      </c>
      <c r="AE92" s="155"/>
      <c r="AF92" s="155"/>
      <c r="AG92" s="155"/>
      <c r="AH92" s="56">
        <f>ROUNDDOWN(SUM(AH88:AH91),0)</f>
        <v>0</v>
      </c>
      <c r="AI92" s="56">
        <f t="shared" ref="AI92:AR92" si="137">ROUNDDOWN(SUM(AI88:AI91),0)</f>
        <v>0</v>
      </c>
      <c r="AJ92" s="56">
        <f t="shared" si="137"/>
        <v>0</v>
      </c>
      <c r="AK92" s="56">
        <f t="shared" si="137"/>
        <v>0</v>
      </c>
      <c r="AL92" s="56">
        <f t="shared" si="137"/>
        <v>0</v>
      </c>
      <c r="AM92" s="56">
        <f t="shared" si="137"/>
        <v>0</v>
      </c>
      <c r="AN92" s="56">
        <f t="shared" si="137"/>
        <v>0</v>
      </c>
      <c r="AO92" s="56">
        <f t="shared" si="137"/>
        <v>0</v>
      </c>
      <c r="AP92" s="56">
        <f t="shared" si="137"/>
        <v>0</v>
      </c>
      <c r="AQ92" s="56">
        <f t="shared" si="137"/>
        <v>0</v>
      </c>
      <c r="AR92" s="56">
        <f t="shared" si="137"/>
        <v>0</v>
      </c>
      <c r="AS92" s="56">
        <f t="shared" ref="AS92" si="138">ROUNDDOWN(SUM(AS88:AS91),0)</f>
        <v>0</v>
      </c>
    </row>
    <row r="93" spans="2:45" ht="12.6" customHeight="1">
      <c r="B93" s="91"/>
      <c r="C93" s="91"/>
      <c r="D93" s="91"/>
      <c r="E93" s="91"/>
      <c r="F93" s="91"/>
      <c r="G93" s="125" t="s">
        <v>55</v>
      </c>
      <c r="H93" s="126"/>
      <c r="I93" s="126"/>
      <c r="J93" s="127"/>
      <c r="K93" s="21">
        <f>K$8*(K32+K33)</f>
        <v>0</v>
      </c>
      <c r="L93" s="21">
        <f t="shared" ref="L93:U93" si="139">L$8*(L32+L33)</f>
        <v>0</v>
      </c>
      <c r="M93" s="21">
        <f t="shared" si="139"/>
        <v>0</v>
      </c>
      <c r="N93" s="21">
        <f t="shared" si="139"/>
        <v>0</v>
      </c>
      <c r="O93" s="21">
        <f t="shared" si="139"/>
        <v>0</v>
      </c>
      <c r="P93" s="21">
        <f t="shared" si="139"/>
        <v>0</v>
      </c>
      <c r="Q93" s="21">
        <f t="shared" si="139"/>
        <v>0</v>
      </c>
      <c r="R93" s="21">
        <f t="shared" si="139"/>
        <v>0</v>
      </c>
      <c r="S93" s="21">
        <f t="shared" si="139"/>
        <v>0</v>
      </c>
      <c r="T93" s="21">
        <f t="shared" si="139"/>
        <v>0</v>
      </c>
      <c r="U93" s="21">
        <f t="shared" si="139"/>
        <v>0</v>
      </c>
      <c r="V93" s="21">
        <f t="shared" ref="V93" si="140">V$8*(V32+V33)</f>
        <v>0</v>
      </c>
      <c r="Y93" s="91">
        <v>4</v>
      </c>
      <c r="Z93" s="91" t="str">
        <f t="shared" ref="Z93" si="141">C216</f>
        <v/>
      </c>
      <c r="AA93" s="91"/>
      <c r="AB93" s="91"/>
      <c r="AC93" s="91"/>
      <c r="AD93" s="125" t="s">
        <v>20</v>
      </c>
      <c r="AE93" s="126"/>
      <c r="AF93" s="126"/>
      <c r="AG93" s="127"/>
      <c r="AH93" s="21">
        <f>ROUNDDOWN(AH21*AH39,2)</f>
        <v>0</v>
      </c>
      <c r="AI93" s="21">
        <f t="shared" ref="AI93:AR93" si="142">ROUNDDOWN(AI21*AI39,2)</f>
        <v>0</v>
      </c>
      <c r="AJ93" s="21">
        <f t="shared" si="142"/>
        <v>0</v>
      </c>
      <c r="AK93" s="21">
        <f t="shared" si="142"/>
        <v>0</v>
      </c>
      <c r="AL93" s="21">
        <f t="shared" si="142"/>
        <v>0</v>
      </c>
      <c r="AM93" s="21">
        <f t="shared" si="142"/>
        <v>0</v>
      </c>
      <c r="AN93" s="21">
        <f t="shared" si="142"/>
        <v>0</v>
      </c>
      <c r="AO93" s="21">
        <f t="shared" si="142"/>
        <v>0</v>
      </c>
      <c r="AP93" s="21">
        <f t="shared" si="142"/>
        <v>0</v>
      </c>
      <c r="AQ93" s="21">
        <f t="shared" si="142"/>
        <v>0</v>
      </c>
      <c r="AR93" s="21">
        <f t="shared" si="142"/>
        <v>0</v>
      </c>
      <c r="AS93" s="21">
        <f t="shared" ref="AS93" si="143">ROUNDDOWN(AS21*AS39,2)</f>
        <v>0</v>
      </c>
    </row>
    <row r="94" spans="2:45" ht="12.6" customHeight="1">
      <c r="B94" s="91"/>
      <c r="C94" s="91"/>
      <c r="D94" s="91"/>
      <c r="E94" s="91"/>
      <c r="F94" s="91"/>
      <c r="G94" s="125" t="s">
        <v>21</v>
      </c>
      <c r="H94" s="126"/>
      <c r="I94" s="126"/>
      <c r="J94" s="127"/>
      <c r="K94" s="20">
        <f>ROUNDDOWN(K$9*(K32+K33),0)</f>
        <v>0</v>
      </c>
      <c r="L94" s="20">
        <f t="shared" ref="L94:U94" si="144">ROUNDDOWN(L$9*(L32+L33),0)</f>
        <v>0</v>
      </c>
      <c r="M94" s="20">
        <f t="shared" si="144"/>
        <v>0</v>
      </c>
      <c r="N94" s="20">
        <f t="shared" si="144"/>
        <v>0</v>
      </c>
      <c r="O94" s="20">
        <f t="shared" si="144"/>
        <v>0</v>
      </c>
      <c r="P94" s="20">
        <f t="shared" si="144"/>
        <v>0</v>
      </c>
      <c r="Q94" s="20">
        <f t="shared" si="144"/>
        <v>0</v>
      </c>
      <c r="R94" s="20">
        <f t="shared" si="144"/>
        <v>0</v>
      </c>
      <c r="S94" s="20">
        <f t="shared" si="144"/>
        <v>0</v>
      </c>
      <c r="T94" s="20">
        <f t="shared" si="144"/>
        <v>0</v>
      </c>
      <c r="U94" s="20">
        <f t="shared" si="144"/>
        <v>0</v>
      </c>
      <c r="V94" s="20">
        <f t="shared" ref="V94" si="145">ROUNDDOWN(V$9*(V32+V33),0)</f>
        <v>0</v>
      </c>
      <c r="Y94" s="91"/>
      <c r="Z94" s="91"/>
      <c r="AA94" s="91"/>
      <c r="AB94" s="91"/>
      <c r="AC94" s="91"/>
      <c r="AD94" s="125" t="s">
        <v>57</v>
      </c>
      <c r="AE94" s="126"/>
      <c r="AF94" s="126"/>
      <c r="AG94" s="127"/>
      <c r="AH94" s="21">
        <f>AH22*AH40+AH23*AH41</f>
        <v>0</v>
      </c>
      <c r="AI94" s="21">
        <f t="shared" ref="AI94:AR94" si="146">AI22*AI40+AI23*AI41</f>
        <v>0</v>
      </c>
      <c r="AJ94" s="21">
        <f t="shared" si="146"/>
        <v>0</v>
      </c>
      <c r="AK94" s="21">
        <f t="shared" si="146"/>
        <v>0</v>
      </c>
      <c r="AL94" s="21">
        <f t="shared" si="146"/>
        <v>0</v>
      </c>
      <c r="AM94" s="21">
        <f t="shared" si="146"/>
        <v>0</v>
      </c>
      <c r="AN94" s="21">
        <f t="shared" si="146"/>
        <v>0</v>
      </c>
      <c r="AO94" s="21">
        <f t="shared" si="146"/>
        <v>0</v>
      </c>
      <c r="AP94" s="21">
        <f t="shared" si="146"/>
        <v>0</v>
      </c>
      <c r="AQ94" s="21">
        <f t="shared" si="146"/>
        <v>0</v>
      </c>
      <c r="AR94" s="21">
        <f t="shared" si="146"/>
        <v>0</v>
      </c>
      <c r="AS94" s="21">
        <f t="shared" ref="AS94" si="147">AS22*AS40+AS23*AS41</f>
        <v>0</v>
      </c>
    </row>
    <row r="95" spans="2:45" ht="12.6" customHeight="1">
      <c r="B95" s="91"/>
      <c r="C95" s="91"/>
      <c r="D95" s="91"/>
      <c r="E95" s="91"/>
      <c r="F95" s="91"/>
      <c r="G95" s="128" t="s">
        <v>22</v>
      </c>
      <c r="H95" s="128"/>
      <c r="I95" s="128"/>
      <c r="J95" s="128"/>
      <c r="K95" s="25">
        <f>ROUNDDOWN(SUM(K91:K94),0)</f>
        <v>0</v>
      </c>
      <c r="L95" s="25">
        <f t="shared" ref="L95:U95" si="148">ROUNDDOWN(SUM(L91:L94),0)</f>
        <v>0</v>
      </c>
      <c r="M95" s="25">
        <f t="shared" si="148"/>
        <v>0</v>
      </c>
      <c r="N95" s="25">
        <f t="shared" si="148"/>
        <v>0</v>
      </c>
      <c r="O95" s="25">
        <f t="shared" si="148"/>
        <v>0</v>
      </c>
      <c r="P95" s="25">
        <f t="shared" si="148"/>
        <v>0</v>
      </c>
      <c r="Q95" s="25">
        <f t="shared" si="148"/>
        <v>0</v>
      </c>
      <c r="R95" s="25">
        <f t="shared" si="148"/>
        <v>0</v>
      </c>
      <c r="S95" s="25">
        <f t="shared" si="148"/>
        <v>0</v>
      </c>
      <c r="T95" s="25">
        <f t="shared" si="148"/>
        <v>0</v>
      </c>
      <c r="U95" s="25">
        <f t="shared" si="148"/>
        <v>0</v>
      </c>
      <c r="V95" s="25">
        <f t="shared" ref="V95" si="149">ROUNDDOWN(SUM(V91:V94),0)</f>
        <v>0</v>
      </c>
      <c r="Y95" s="91"/>
      <c r="Z95" s="91"/>
      <c r="AA95" s="91"/>
      <c r="AB95" s="91"/>
      <c r="AC95" s="91"/>
      <c r="AD95" s="125" t="s">
        <v>55</v>
      </c>
      <c r="AE95" s="126"/>
      <c r="AF95" s="126"/>
      <c r="AG95" s="127"/>
      <c r="AH95" s="21">
        <f>AH24*(AH40+AH41)</f>
        <v>0</v>
      </c>
      <c r="AI95" s="21">
        <f t="shared" ref="AI95:AR95" si="150">AI24*(AI40+AI41)</f>
        <v>0</v>
      </c>
      <c r="AJ95" s="21">
        <f t="shared" si="150"/>
        <v>0</v>
      </c>
      <c r="AK95" s="21">
        <f t="shared" si="150"/>
        <v>0</v>
      </c>
      <c r="AL95" s="21">
        <f t="shared" si="150"/>
        <v>0</v>
      </c>
      <c r="AM95" s="21">
        <f t="shared" si="150"/>
        <v>0</v>
      </c>
      <c r="AN95" s="21">
        <f t="shared" si="150"/>
        <v>0</v>
      </c>
      <c r="AO95" s="21">
        <f t="shared" si="150"/>
        <v>0</v>
      </c>
      <c r="AP95" s="21">
        <f t="shared" si="150"/>
        <v>0</v>
      </c>
      <c r="AQ95" s="21">
        <f t="shared" si="150"/>
        <v>0</v>
      </c>
      <c r="AR95" s="21">
        <f t="shared" si="150"/>
        <v>0</v>
      </c>
      <c r="AS95" s="21">
        <f t="shared" ref="AS95" si="151">AS24*(AS40+AS41)</f>
        <v>0</v>
      </c>
    </row>
    <row r="96" spans="2:45" ht="12.6" customHeight="1">
      <c r="B96" s="91">
        <v>8</v>
      </c>
      <c r="C96" s="91" t="str">
        <f>IF(C34="","",C34)</f>
        <v/>
      </c>
      <c r="D96" s="91"/>
      <c r="E96" s="91"/>
      <c r="F96" s="91"/>
      <c r="G96" s="125" t="s">
        <v>20</v>
      </c>
      <c r="H96" s="126"/>
      <c r="I96" s="126"/>
      <c r="J96" s="127"/>
      <c r="K96" s="21">
        <f>ROUNDDOWN(K$5*K34,2)</f>
        <v>0</v>
      </c>
      <c r="L96" s="21">
        <f t="shared" ref="L96:U96" si="152">ROUNDDOWN(L$5*L34,2)</f>
        <v>0</v>
      </c>
      <c r="M96" s="21">
        <f t="shared" si="152"/>
        <v>0</v>
      </c>
      <c r="N96" s="21">
        <f t="shared" si="152"/>
        <v>0</v>
      </c>
      <c r="O96" s="21">
        <f t="shared" si="152"/>
        <v>0</v>
      </c>
      <c r="P96" s="21">
        <f t="shared" si="152"/>
        <v>0</v>
      </c>
      <c r="Q96" s="21">
        <f t="shared" si="152"/>
        <v>0</v>
      </c>
      <c r="R96" s="21">
        <f t="shared" si="152"/>
        <v>0</v>
      </c>
      <c r="S96" s="21">
        <f t="shared" si="152"/>
        <v>0</v>
      </c>
      <c r="T96" s="21">
        <f t="shared" si="152"/>
        <v>0</v>
      </c>
      <c r="U96" s="21">
        <f t="shared" si="152"/>
        <v>0</v>
      </c>
      <c r="V96" s="21">
        <f t="shared" ref="V96" si="153">ROUNDDOWN(V$5*V34,2)</f>
        <v>0</v>
      </c>
      <c r="Y96" s="91"/>
      <c r="Z96" s="91"/>
      <c r="AA96" s="91"/>
      <c r="AB96" s="91"/>
      <c r="AC96" s="91"/>
      <c r="AD96" s="125" t="s">
        <v>21</v>
      </c>
      <c r="AE96" s="126"/>
      <c r="AF96" s="126"/>
      <c r="AG96" s="127"/>
      <c r="AH96" s="20">
        <f>ROUNDDOWN(AH25*(AH40+AH41),0)</f>
        <v>0</v>
      </c>
      <c r="AI96" s="20">
        <f t="shared" ref="AI96:AR96" si="154">ROUNDDOWN(AI25*(AI40+AI41),0)</f>
        <v>0</v>
      </c>
      <c r="AJ96" s="20">
        <f t="shared" si="154"/>
        <v>0</v>
      </c>
      <c r="AK96" s="20">
        <f t="shared" si="154"/>
        <v>0</v>
      </c>
      <c r="AL96" s="20">
        <f t="shared" si="154"/>
        <v>0</v>
      </c>
      <c r="AM96" s="20">
        <f t="shared" si="154"/>
        <v>0</v>
      </c>
      <c r="AN96" s="20">
        <f t="shared" si="154"/>
        <v>0</v>
      </c>
      <c r="AO96" s="20">
        <f t="shared" si="154"/>
        <v>0</v>
      </c>
      <c r="AP96" s="20">
        <f t="shared" si="154"/>
        <v>0</v>
      </c>
      <c r="AQ96" s="20">
        <f t="shared" si="154"/>
        <v>0</v>
      </c>
      <c r="AR96" s="20">
        <f t="shared" si="154"/>
        <v>0</v>
      </c>
      <c r="AS96" s="20">
        <f t="shared" ref="AS96" si="155">ROUNDDOWN(AS25*(AS40+AS41),0)</f>
        <v>0</v>
      </c>
    </row>
    <row r="97" spans="2:45" ht="12.6" customHeight="1">
      <c r="B97" s="91"/>
      <c r="C97" s="91"/>
      <c r="D97" s="91"/>
      <c r="E97" s="91"/>
      <c r="F97" s="91"/>
      <c r="G97" s="125" t="s">
        <v>57</v>
      </c>
      <c r="H97" s="126"/>
      <c r="I97" s="126"/>
      <c r="J97" s="127"/>
      <c r="K97" s="21">
        <f>K$6*K35+K$7*K36</f>
        <v>0</v>
      </c>
      <c r="L97" s="21">
        <f t="shared" ref="L97:U97" si="156">L$6*L35+L$7*L36</f>
        <v>0</v>
      </c>
      <c r="M97" s="21">
        <f t="shared" si="156"/>
        <v>0</v>
      </c>
      <c r="N97" s="21">
        <f t="shared" si="156"/>
        <v>0</v>
      </c>
      <c r="O97" s="21">
        <f t="shared" si="156"/>
        <v>0</v>
      </c>
      <c r="P97" s="21">
        <f t="shared" si="156"/>
        <v>0</v>
      </c>
      <c r="Q97" s="21">
        <f t="shared" si="156"/>
        <v>0</v>
      </c>
      <c r="R97" s="21">
        <f t="shared" si="156"/>
        <v>0</v>
      </c>
      <c r="S97" s="21">
        <f t="shared" si="156"/>
        <v>0</v>
      </c>
      <c r="T97" s="21">
        <f t="shared" si="156"/>
        <v>0</v>
      </c>
      <c r="U97" s="21">
        <f t="shared" si="156"/>
        <v>0</v>
      </c>
      <c r="V97" s="21">
        <f t="shared" ref="V97" si="157">V$6*V35+V$7*V36</f>
        <v>0</v>
      </c>
      <c r="Y97" s="91"/>
      <c r="Z97" s="91"/>
      <c r="AA97" s="91"/>
      <c r="AB97" s="91"/>
      <c r="AC97" s="91"/>
      <c r="AD97" s="155" t="s">
        <v>22</v>
      </c>
      <c r="AE97" s="155"/>
      <c r="AF97" s="155"/>
      <c r="AG97" s="155"/>
      <c r="AH97" s="56">
        <f>ROUNDDOWN(SUM(AH93:AH96),0)</f>
        <v>0</v>
      </c>
      <c r="AI97" s="56">
        <f t="shared" ref="AI97:AR97" si="158">ROUNDDOWN(SUM(AI93:AI96),0)</f>
        <v>0</v>
      </c>
      <c r="AJ97" s="56">
        <f t="shared" si="158"/>
        <v>0</v>
      </c>
      <c r="AK97" s="56">
        <f t="shared" si="158"/>
        <v>0</v>
      </c>
      <c r="AL97" s="56">
        <f t="shared" si="158"/>
        <v>0</v>
      </c>
      <c r="AM97" s="56">
        <f t="shared" si="158"/>
        <v>0</v>
      </c>
      <c r="AN97" s="56">
        <f t="shared" si="158"/>
        <v>0</v>
      </c>
      <c r="AO97" s="56">
        <f t="shared" si="158"/>
        <v>0</v>
      </c>
      <c r="AP97" s="56">
        <f t="shared" si="158"/>
        <v>0</v>
      </c>
      <c r="AQ97" s="56">
        <f t="shared" si="158"/>
        <v>0</v>
      </c>
      <c r="AR97" s="56">
        <f t="shared" si="158"/>
        <v>0</v>
      </c>
      <c r="AS97" s="56">
        <f t="shared" ref="AS97" si="159">ROUNDDOWN(SUM(AS93:AS96),0)</f>
        <v>0</v>
      </c>
    </row>
    <row r="98" spans="2:45" ht="12.6" customHeight="1">
      <c r="B98" s="91"/>
      <c r="C98" s="91"/>
      <c r="D98" s="91"/>
      <c r="E98" s="91"/>
      <c r="F98" s="91"/>
      <c r="G98" s="125" t="s">
        <v>55</v>
      </c>
      <c r="H98" s="126"/>
      <c r="I98" s="126"/>
      <c r="J98" s="127"/>
      <c r="K98" s="21">
        <f>K$8*(K35+K36)</f>
        <v>0</v>
      </c>
      <c r="L98" s="21">
        <f t="shared" ref="L98:U98" si="160">L$8*(L35+L36)</f>
        <v>0</v>
      </c>
      <c r="M98" s="21">
        <f t="shared" si="160"/>
        <v>0</v>
      </c>
      <c r="N98" s="21">
        <f t="shared" si="160"/>
        <v>0</v>
      </c>
      <c r="O98" s="21">
        <f t="shared" si="160"/>
        <v>0</v>
      </c>
      <c r="P98" s="21">
        <f t="shared" si="160"/>
        <v>0</v>
      </c>
      <c r="Q98" s="21">
        <f t="shared" si="160"/>
        <v>0</v>
      </c>
      <c r="R98" s="21">
        <f t="shared" si="160"/>
        <v>0</v>
      </c>
      <c r="S98" s="21">
        <f t="shared" si="160"/>
        <v>0</v>
      </c>
      <c r="T98" s="21">
        <f t="shared" si="160"/>
        <v>0</v>
      </c>
      <c r="U98" s="21">
        <f t="shared" si="160"/>
        <v>0</v>
      </c>
      <c r="V98" s="21">
        <f t="shared" ref="V98" si="161">V$8*(V35+V36)</f>
        <v>0</v>
      </c>
      <c r="Y98" s="91">
        <v>5</v>
      </c>
      <c r="Z98" s="91" t="str">
        <f t="shared" ref="Z98" si="162">C221</f>
        <v/>
      </c>
      <c r="AA98" s="91"/>
      <c r="AB98" s="91"/>
      <c r="AC98" s="91"/>
      <c r="AD98" s="125" t="s">
        <v>20</v>
      </c>
      <c r="AE98" s="126"/>
      <c r="AF98" s="126"/>
      <c r="AG98" s="127"/>
      <c r="AH98" s="21">
        <f>ROUNDDOWN(AH21*AH42,2)</f>
        <v>0</v>
      </c>
      <c r="AI98" s="21">
        <f t="shared" ref="AI98:AR98" si="163">ROUNDDOWN(AI21*AI42,2)</f>
        <v>0</v>
      </c>
      <c r="AJ98" s="21">
        <f t="shared" si="163"/>
        <v>0</v>
      </c>
      <c r="AK98" s="21">
        <f t="shared" si="163"/>
        <v>0</v>
      </c>
      <c r="AL98" s="21">
        <f t="shared" si="163"/>
        <v>0</v>
      </c>
      <c r="AM98" s="21">
        <f t="shared" si="163"/>
        <v>0</v>
      </c>
      <c r="AN98" s="21">
        <f t="shared" si="163"/>
        <v>0</v>
      </c>
      <c r="AO98" s="21">
        <f t="shared" si="163"/>
        <v>0</v>
      </c>
      <c r="AP98" s="21">
        <f t="shared" si="163"/>
        <v>0</v>
      </c>
      <c r="AQ98" s="21">
        <f t="shared" si="163"/>
        <v>0</v>
      </c>
      <c r="AR98" s="21">
        <f t="shared" si="163"/>
        <v>0</v>
      </c>
      <c r="AS98" s="21">
        <f t="shared" ref="AS98" si="164">ROUNDDOWN(AS21*AS42,2)</f>
        <v>0</v>
      </c>
    </row>
    <row r="99" spans="2:45" ht="12.6" customHeight="1">
      <c r="B99" s="91"/>
      <c r="C99" s="91"/>
      <c r="D99" s="91"/>
      <c r="E99" s="91"/>
      <c r="F99" s="91"/>
      <c r="G99" s="125" t="s">
        <v>21</v>
      </c>
      <c r="H99" s="126"/>
      <c r="I99" s="126"/>
      <c r="J99" s="127"/>
      <c r="K99" s="20">
        <f>ROUNDDOWN(K$9*(K35+K36),0)</f>
        <v>0</v>
      </c>
      <c r="L99" s="20">
        <f t="shared" ref="L99:U99" si="165">ROUNDDOWN(L$9*(L35+L36),0)</f>
        <v>0</v>
      </c>
      <c r="M99" s="20">
        <f t="shared" si="165"/>
        <v>0</v>
      </c>
      <c r="N99" s="20">
        <f t="shared" si="165"/>
        <v>0</v>
      </c>
      <c r="O99" s="20">
        <f t="shared" si="165"/>
        <v>0</v>
      </c>
      <c r="P99" s="20">
        <f t="shared" si="165"/>
        <v>0</v>
      </c>
      <c r="Q99" s="20">
        <f t="shared" si="165"/>
        <v>0</v>
      </c>
      <c r="R99" s="20">
        <f t="shared" si="165"/>
        <v>0</v>
      </c>
      <c r="S99" s="20">
        <f t="shared" si="165"/>
        <v>0</v>
      </c>
      <c r="T99" s="20">
        <f t="shared" si="165"/>
        <v>0</v>
      </c>
      <c r="U99" s="20">
        <f t="shared" si="165"/>
        <v>0</v>
      </c>
      <c r="V99" s="20">
        <f t="shared" ref="V99" si="166">ROUNDDOWN(V$9*(V35+V36),0)</f>
        <v>0</v>
      </c>
      <c r="Y99" s="91"/>
      <c r="Z99" s="91"/>
      <c r="AA99" s="91"/>
      <c r="AB99" s="91"/>
      <c r="AC99" s="91"/>
      <c r="AD99" s="125" t="s">
        <v>57</v>
      </c>
      <c r="AE99" s="126"/>
      <c r="AF99" s="126"/>
      <c r="AG99" s="127"/>
      <c r="AH99" s="21">
        <f>AH22*AH43+AH23*AH44</f>
        <v>0</v>
      </c>
      <c r="AI99" s="21">
        <f t="shared" ref="AI99:AR99" si="167">AI22*AI43+AI23*AI44</f>
        <v>0</v>
      </c>
      <c r="AJ99" s="21">
        <f t="shared" si="167"/>
        <v>0</v>
      </c>
      <c r="AK99" s="21">
        <f t="shared" si="167"/>
        <v>0</v>
      </c>
      <c r="AL99" s="21">
        <f t="shared" si="167"/>
        <v>0</v>
      </c>
      <c r="AM99" s="21">
        <f t="shared" si="167"/>
        <v>0</v>
      </c>
      <c r="AN99" s="21">
        <f t="shared" si="167"/>
        <v>0</v>
      </c>
      <c r="AO99" s="21">
        <f t="shared" si="167"/>
        <v>0</v>
      </c>
      <c r="AP99" s="21">
        <f t="shared" si="167"/>
        <v>0</v>
      </c>
      <c r="AQ99" s="21">
        <f t="shared" si="167"/>
        <v>0</v>
      </c>
      <c r="AR99" s="21">
        <f t="shared" si="167"/>
        <v>0</v>
      </c>
      <c r="AS99" s="21">
        <f t="shared" ref="AS99" si="168">AS22*AS43+AS23*AS44</f>
        <v>0</v>
      </c>
    </row>
    <row r="100" spans="2:45" ht="12.6" customHeight="1">
      <c r="B100" s="91"/>
      <c r="C100" s="91"/>
      <c r="D100" s="91"/>
      <c r="E100" s="91"/>
      <c r="F100" s="91"/>
      <c r="G100" s="128" t="s">
        <v>22</v>
      </c>
      <c r="H100" s="128"/>
      <c r="I100" s="128"/>
      <c r="J100" s="128"/>
      <c r="K100" s="25">
        <f>ROUNDDOWN(SUM(K96:K99),0)</f>
        <v>0</v>
      </c>
      <c r="L100" s="25">
        <f t="shared" ref="L100:U100" si="169">ROUNDDOWN(SUM(L96:L99),0)</f>
        <v>0</v>
      </c>
      <c r="M100" s="25">
        <f t="shared" si="169"/>
        <v>0</v>
      </c>
      <c r="N100" s="25">
        <f t="shared" si="169"/>
        <v>0</v>
      </c>
      <c r="O100" s="25">
        <f t="shared" si="169"/>
        <v>0</v>
      </c>
      <c r="P100" s="25">
        <f t="shared" si="169"/>
        <v>0</v>
      </c>
      <c r="Q100" s="25">
        <f t="shared" si="169"/>
        <v>0</v>
      </c>
      <c r="R100" s="25">
        <f t="shared" si="169"/>
        <v>0</v>
      </c>
      <c r="S100" s="25">
        <f t="shared" si="169"/>
        <v>0</v>
      </c>
      <c r="T100" s="25">
        <f t="shared" si="169"/>
        <v>0</v>
      </c>
      <c r="U100" s="25">
        <f t="shared" si="169"/>
        <v>0</v>
      </c>
      <c r="V100" s="25">
        <f t="shared" ref="V100" si="170">ROUNDDOWN(SUM(V96:V99),0)</f>
        <v>0</v>
      </c>
      <c r="Y100" s="91"/>
      <c r="Z100" s="91"/>
      <c r="AA100" s="91"/>
      <c r="AB100" s="91"/>
      <c r="AC100" s="91"/>
      <c r="AD100" s="125" t="s">
        <v>55</v>
      </c>
      <c r="AE100" s="126"/>
      <c r="AF100" s="126"/>
      <c r="AG100" s="127"/>
      <c r="AH100" s="21">
        <f>AH24*(AH43+AH44)</f>
        <v>0</v>
      </c>
      <c r="AI100" s="21">
        <f t="shared" ref="AI100:AR100" si="171">AI24*(AI43+AI44)</f>
        <v>0</v>
      </c>
      <c r="AJ100" s="21">
        <f t="shared" si="171"/>
        <v>0</v>
      </c>
      <c r="AK100" s="21">
        <f t="shared" si="171"/>
        <v>0</v>
      </c>
      <c r="AL100" s="21">
        <f t="shared" si="171"/>
        <v>0</v>
      </c>
      <c r="AM100" s="21">
        <f t="shared" si="171"/>
        <v>0</v>
      </c>
      <c r="AN100" s="21">
        <f t="shared" si="171"/>
        <v>0</v>
      </c>
      <c r="AO100" s="21">
        <f t="shared" si="171"/>
        <v>0</v>
      </c>
      <c r="AP100" s="21">
        <f t="shared" si="171"/>
        <v>0</v>
      </c>
      <c r="AQ100" s="21">
        <f t="shared" si="171"/>
        <v>0</v>
      </c>
      <c r="AR100" s="21">
        <f t="shared" si="171"/>
        <v>0</v>
      </c>
      <c r="AS100" s="21">
        <f t="shared" ref="AS100" si="172">AS24*(AS43+AS44)</f>
        <v>0</v>
      </c>
    </row>
    <row r="101" spans="2:45" ht="12.6" customHeight="1">
      <c r="B101" s="91">
        <v>9</v>
      </c>
      <c r="C101" s="91" t="str">
        <f>IF(C37="","",C37)</f>
        <v/>
      </c>
      <c r="D101" s="91"/>
      <c r="E101" s="91"/>
      <c r="F101" s="91"/>
      <c r="G101" s="125" t="s">
        <v>20</v>
      </c>
      <c r="H101" s="126"/>
      <c r="I101" s="126"/>
      <c r="J101" s="127"/>
      <c r="K101" s="21">
        <f>ROUNDDOWN(K$5*K37,2)</f>
        <v>0</v>
      </c>
      <c r="L101" s="21">
        <f t="shared" ref="L101:U101" si="173">ROUNDDOWN(L$5*L37,2)</f>
        <v>0</v>
      </c>
      <c r="M101" s="21">
        <f t="shared" si="173"/>
        <v>0</v>
      </c>
      <c r="N101" s="21">
        <f t="shared" si="173"/>
        <v>0</v>
      </c>
      <c r="O101" s="21">
        <f t="shared" si="173"/>
        <v>0</v>
      </c>
      <c r="P101" s="21">
        <f t="shared" si="173"/>
        <v>0</v>
      </c>
      <c r="Q101" s="21">
        <f t="shared" si="173"/>
        <v>0</v>
      </c>
      <c r="R101" s="21">
        <f t="shared" si="173"/>
        <v>0</v>
      </c>
      <c r="S101" s="21">
        <f t="shared" si="173"/>
        <v>0</v>
      </c>
      <c r="T101" s="21">
        <f t="shared" si="173"/>
        <v>0</v>
      </c>
      <c r="U101" s="21">
        <f t="shared" si="173"/>
        <v>0</v>
      </c>
      <c r="V101" s="21">
        <f t="shared" ref="V101" si="174">ROUNDDOWN(V$5*V37,2)</f>
        <v>0</v>
      </c>
      <c r="Y101" s="91"/>
      <c r="Z101" s="91"/>
      <c r="AA101" s="91"/>
      <c r="AB101" s="91"/>
      <c r="AC101" s="91"/>
      <c r="AD101" s="125" t="s">
        <v>21</v>
      </c>
      <c r="AE101" s="126"/>
      <c r="AF101" s="126"/>
      <c r="AG101" s="127"/>
      <c r="AH101" s="20">
        <f>ROUNDDOWN(AH25*(AH43+AH44),0)</f>
        <v>0</v>
      </c>
      <c r="AI101" s="20">
        <f t="shared" ref="AI101:AR101" si="175">ROUNDDOWN(AI25*(AI43+AI44),0)</f>
        <v>0</v>
      </c>
      <c r="AJ101" s="20">
        <f t="shared" si="175"/>
        <v>0</v>
      </c>
      <c r="AK101" s="20">
        <f t="shared" si="175"/>
        <v>0</v>
      </c>
      <c r="AL101" s="20">
        <f t="shared" si="175"/>
        <v>0</v>
      </c>
      <c r="AM101" s="20">
        <f t="shared" si="175"/>
        <v>0</v>
      </c>
      <c r="AN101" s="20">
        <f t="shared" si="175"/>
        <v>0</v>
      </c>
      <c r="AO101" s="20">
        <f t="shared" si="175"/>
        <v>0</v>
      </c>
      <c r="AP101" s="20">
        <f t="shared" si="175"/>
        <v>0</v>
      </c>
      <c r="AQ101" s="20">
        <f t="shared" si="175"/>
        <v>0</v>
      </c>
      <c r="AR101" s="20">
        <f t="shared" si="175"/>
        <v>0</v>
      </c>
      <c r="AS101" s="20">
        <f t="shared" ref="AS101" si="176">ROUNDDOWN(AS25*(AS43+AS44),0)</f>
        <v>0</v>
      </c>
    </row>
    <row r="102" spans="2:45" ht="12.6" customHeight="1">
      <c r="B102" s="91"/>
      <c r="C102" s="91"/>
      <c r="D102" s="91"/>
      <c r="E102" s="91"/>
      <c r="F102" s="91"/>
      <c r="G102" s="125" t="s">
        <v>57</v>
      </c>
      <c r="H102" s="126"/>
      <c r="I102" s="126"/>
      <c r="J102" s="127"/>
      <c r="K102" s="21">
        <f>K$6*K38+K$7*K39</f>
        <v>0</v>
      </c>
      <c r="L102" s="21">
        <f t="shared" ref="L102:U102" si="177">L$6*L38+L$7*L39</f>
        <v>0</v>
      </c>
      <c r="M102" s="21">
        <f t="shared" si="177"/>
        <v>0</v>
      </c>
      <c r="N102" s="21">
        <f t="shared" si="177"/>
        <v>0</v>
      </c>
      <c r="O102" s="21">
        <f t="shared" si="177"/>
        <v>0</v>
      </c>
      <c r="P102" s="21">
        <f t="shared" si="177"/>
        <v>0</v>
      </c>
      <c r="Q102" s="21">
        <f t="shared" si="177"/>
        <v>0</v>
      </c>
      <c r="R102" s="21">
        <f t="shared" si="177"/>
        <v>0</v>
      </c>
      <c r="S102" s="21">
        <f t="shared" si="177"/>
        <v>0</v>
      </c>
      <c r="T102" s="21">
        <f t="shared" si="177"/>
        <v>0</v>
      </c>
      <c r="U102" s="21">
        <f t="shared" si="177"/>
        <v>0</v>
      </c>
      <c r="V102" s="21">
        <f t="shared" ref="V102" si="178">V$6*V38+V$7*V39</f>
        <v>0</v>
      </c>
      <c r="Y102" s="91"/>
      <c r="Z102" s="91"/>
      <c r="AA102" s="91"/>
      <c r="AB102" s="91"/>
      <c r="AC102" s="91"/>
      <c r="AD102" s="155" t="s">
        <v>22</v>
      </c>
      <c r="AE102" s="155"/>
      <c r="AF102" s="155"/>
      <c r="AG102" s="155"/>
      <c r="AH102" s="56">
        <f>ROUNDDOWN(SUM(AH98:AH101),0)</f>
        <v>0</v>
      </c>
      <c r="AI102" s="56">
        <f t="shared" ref="AI102:AR102" si="179">ROUNDDOWN(SUM(AI98:AI101),0)</f>
        <v>0</v>
      </c>
      <c r="AJ102" s="56">
        <f t="shared" si="179"/>
        <v>0</v>
      </c>
      <c r="AK102" s="56">
        <f t="shared" si="179"/>
        <v>0</v>
      </c>
      <c r="AL102" s="56">
        <f t="shared" si="179"/>
        <v>0</v>
      </c>
      <c r="AM102" s="56">
        <f t="shared" si="179"/>
        <v>0</v>
      </c>
      <c r="AN102" s="56">
        <f t="shared" si="179"/>
        <v>0</v>
      </c>
      <c r="AO102" s="56">
        <f t="shared" si="179"/>
        <v>0</v>
      </c>
      <c r="AP102" s="56">
        <f t="shared" si="179"/>
        <v>0</v>
      </c>
      <c r="AQ102" s="56">
        <f t="shared" si="179"/>
        <v>0</v>
      </c>
      <c r="AR102" s="56">
        <f t="shared" si="179"/>
        <v>0</v>
      </c>
      <c r="AS102" s="56">
        <f t="shared" ref="AS102" si="180">ROUNDDOWN(SUM(AS98:AS101),0)</f>
        <v>0</v>
      </c>
    </row>
    <row r="103" spans="2:45" ht="12.6" customHeight="1">
      <c r="B103" s="91"/>
      <c r="C103" s="91"/>
      <c r="D103" s="91"/>
      <c r="E103" s="91"/>
      <c r="F103" s="91"/>
      <c r="G103" s="125" t="s">
        <v>55</v>
      </c>
      <c r="H103" s="126"/>
      <c r="I103" s="126"/>
      <c r="J103" s="127"/>
      <c r="K103" s="21">
        <f>K$8*(K38+K39)</f>
        <v>0</v>
      </c>
      <c r="L103" s="21">
        <f t="shared" ref="L103:U103" si="181">L$8*(L38+L39)</f>
        <v>0</v>
      </c>
      <c r="M103" s="21">
        <f t="shared" si="181"/>
        <v>0</v>
      </c>
      <c r="N103" s="21">
        <f t="shared" si="181"/>
        <v>0</v>
      </c>
      <c r="O103" s="21">
        <f t="shared" si="181"/>
        <v>0</v>
      </c>
      <c r="P103" s="21">
        <f t="shared" si="181"/>
        <v>0</v>
      </c>
      <c r="Q103" s="21">
        <f t="shared" si="181"/>
        <v>0</v>
      </c>
      <c r="R103" s="21">
        <f t="shared" si="181"/>
        <v>0</v>
      </c>
      <c r="S103" s="21">
        <f t="shared" si="181"/>
        <v>0</v>
      </c>
      <c r="T103" s="21">
        <f t="shared" si="181"/>
        <v>0</v>
      </c>
      <c r="U103" s="21">
        <f t="shared" si="181"/>
        <v>0</v>
      </c>
      <c r="V103" s="21">
        <f t="shared" ref="V103" si="182">V$8*(V38+V39)</f>
        <v>0</v>
      </c>
      <c r="Y103" s="91">
        <v>6</v>
      </c>
      <c r="Z103" s="91" t="str">
        <f t="shared" ref="Z103" si="183">C226</f>
        <v/>
      </c>
      <c r="AA103" s="91"/>
      <c r="AB103" s="91"/>
      <c r="AC103" s="91"/>
      <c r="AD103" s="125" t="s">
        <v>20</v>
      </c>
      <c r="AE103" s="126"/>
      <c r="AF103" s="126"/>
      <c r="AG103" s="127"/>
      <c r="AH103" s="21">
        <f>ROUNDDOWN(AH21*AH45,2)</f>
        <v>0</v>
      </c>
      <c r="AI103" s="21">
        <f t="shared" ref="AI103:AR103" si="184">ROUNDDOWN(AI21*AI45,2)</f>
        <v>0</v>
      </c>
      <c r="AJ103" s="21">
        <f t="shared" si="184"/>
        <v>0</v>
      </c>
      <c r="AK103" s="21">
        <f t="shared" si="184"/>
        <v>0</v>
      </c>
      <c r="AL103" s="21">
        <f t="shared" si="184"/>
        <v>0</v>
      </c>
      <c r="AM103" s="21">
        <f t="shared" si="184"/>
        <v>0</v>
      </c>
      <c r="AN103" s="21">
        <f t="shared" si="184"/>
        <v>0</v>
      </c>
      <c r="AO103" s="21">
        <f t="shared" si="184"/>
        <v>0</v>
      </c>
      <c r="AP103" s="21">
        <f t="shared" si="184"/>
        <v>0</v>
      </c>
      <c r="AQ103" s="21">
        <f t="shared" si="184"/>
        <v>0</v>
      </c>
      <c r="AR103" s="21">
        <f t="shared" si="184"/>
        <v>0</v>
      </c>
      <c r="AS103" s="21">
        <f t="shared" ref="AS103" si="185">ROUNDDOWN(AS21*AS45,2)</f>
        <v>0</v>
      </c>
    </row>
    <row r="104" spans="2:45" ht="12.6" customHeight="1">
      <c r="B104" s="91"/>
      <c r="C104" s="91"/>
      <c r="D104" s="91"/>
      <c r="E104" s="91"/>
      <c r="F104" s="91"/>
      <c r="G104" s="125" t="s">
        <v>21</v>
      </c>
      <c r="H104" s="126"/>
      <c r="I104" s="126"/>
      <c r="J104" s="127"/>
      <c r="K104" s="20">
        <f>ROUNDDOWN(K$9*(K38+K39),0)</f>
        <v>0</v>
      </c>
      <c r="L104" s="20">
        <f t="shared" ref="L104:U104" si="186">ROUNDDOWN(L$9*(L38+L39),0)</f>
        <v>0</v>
      </c>
      <c r="M104" s="20">
        <f t="shared" si="186"/>
        <v>0</v>
      </c>
      <c r="N104" s="20">
        <f t="shared" si="186"/>
        <v>0</v>
      </c>
      <c r="O104" s="20">
        <f t="shared" si="186"/>
        <v>0</v>
      </c>
      <c r="P104" s="20">
        <f t="shared" si="186"/>
        <v>0</v>
      </c>
      <c r="Q104" s="20">
        <f t="shared" si="186"/>
        <v>0</v>
      </c>
      <c r="R104" s="20">
        <f t="shared" si="186"/>
        <v>0</v>
      </c>
      <c r="S104" s="20">
        <f t="shared" si="186"/>
        <v>0</v>
      </c>
      <c r="T104" s="20">
        <f t="shared" si="186"/>
        <v>0</v>
      </c>
      <c r="U104" s="20">
        <f t="shared" si="186"/>
        <v>0</v>
      </c>
      <c r="V104" s="20">
        <f t="shared" ref="V104" si="187">ROUNDDOWN(V$9*(V38+V39),0)</f>
        <v>0</v>
      </c>
      <c r="Y104" s="91"/>
      <c r="Z104" s="91"/>
      <c r="AA104" s="91"/>
      <c r="AB104" s="91"/>
      <c r="AC104" s="91"/>
      <c r="AD104" s="125" t="s">
        <v>57</v>
      </c>
      <c r="AE104" s="126"/>
      <c r="AF104" s="126"/>
      <c r="AG104" s="127"/>
      <c r="AH104" s="21">
        <f>AH22*AH46+AH23*AH47</f>
        <v>0</v>
      </c>
      <c r="AI104" s="21">
        <f t="shared" ref="AI104:AR104" si="188">AI22*AI46+AI23*AI47</f>
        <v>0</v>
      </c>
      <c r="AJ104" s="21">
        <f t="shared" si="188"/>
        <v>0</v>
      </c>
      <c r="AK104" s="21">
        <f t="shared" si="188"/>
        <v>0</v>
      </c>
      <c r="AL104" s="21">
        <f t="shared" si="188"/>
        <v>0</v>
      </c>
      <c r="AM104" s="21">
        <f t="shared" si="188"/>
        <v>0</v>
      </c>
      <c r="AN104" s="21">
        <f t="shared" si="188"/>
        <v>0</v>
      </c>
      <c r="AO104" s="21">
        <f t="shared" si="188"/>
        <v>0</v>
      </c>
      <c r="AP104" s="21">
        <f t="shared" si="188"/>
        <v>0</v>
      </c>
      <c r="AQ104" s="21">
        <f t="shared" si="188"/>
        <v>0</v>
      </c>
      <c r="AR104" s="21">
        <f t="shared" si="188"/>
        <v>0</v>
      </c>
      <c r="AS104" s="21">
        <f t="shared" ref="AS104" si="189">AS22*AS46+AS23*AS47</f>
        <v>0</v>
      </c>
    </row>
    <row r="105" spans="2:45" ht="12.6" customHeight="1">
      <c r="B105" s="91"/>
      <c r="C105" s="91"/>
      <c r="D105" s="91"/>
      <c r="E105" s="91"/>
      <c r="F105" s="91"/>
      <c r="G105" s="128" t="s">
        <v>22</v>
      </c>
      <c r="H105" s="128"/>
      <c r="I105" s="128"/>
      <c r="J105" s="128"/>
      <c r="K105" s="25">
        <f>ROUNDDOWN(SUM(K101:K104),0)</f>
        <v>0</v>
      </c>
      <c r="L105" s="25">
        <f t="shared" ref="L105:U105" si="190">ROUNDDOWN(SUM(L101:L104),0)</f>
        <v>0</v>
      </c>
      <c r="M105" s="25">
        <f t="shared" si="190"/>
        <v>0</v>
      </c>
      <c r="N105" s="25">
        <f t="shared" si="190"/>
        <v>0</v>
      </c>
      <c r="O105" s="25">
        <f t="shared" si="190"/>
        <v>0</v>
      </c>
      <c r="P105" s="25">
        <f t="shared" si="190"/>
        <v>0</v>
      </c>
      <c r="Q105" s="25">
        <f t="shared" si="190"/>
        <v>0</v>
      </c>
      <c r="R105" s="25">
        <f t="shared" si="190"/>
        <v>0</v>
      </c>
      <c r="S105" s="25">
        <f t="shared" si="190"/>
        <v>0</v>
      </c>
      <c r="T105" s="25">
        <f t="shared" si="190"/>
        <v>0</v>
      </c>
      <c r="U105" s="25">
        <f t="shared" si="190"/>
        <v>0</v>
      </c>
      <c r="V105" s="25">
        <f t="shared" ref="V105" si="191">ROUNDDOWN(SUM(V101:V104),0)</f>
        <v>0</v>
      </c>
      <c r="Y105" s="91"/>
      <c r="Z105" s="91"/>
      <c r="AA105" s="91"/>
      <c r="AB105" s="91"/>
      <c r="AC105" s="91"/>
      <c r="AD105" s="125" t="s">
        <v>55</v>
      </c>
      <c r="AE105" s="126"/>
      <c r="AF105" s="126"/>
      <c r="AG105" s="127"/>
      <c r="AH105" s="21">
        <f>AH24*(AH46+AH47)</f>
        <v>0</v>
      </c>
      <c r="AI105" s="21">
        <f t="shared" ref="AI105:AR105" si="192">AI24*(AI46+AI47)</f>
        <v>0</v>
      </c>
      <c r="AJ105" s="21">
        <f t="shared" si="192"/>
        <v>0</v>
      </c>
      <c r="AK105" s="21">
        <f t="shared" si="192"/>
        <v>0</v>
      </c>
      <c r="AL105" s="21">
        <f t="shared" si="192"/>
        <v>0</v>
      </c>
      <c r="AM105" s="21">
        <f t="shared" si="192"/>
        <v>0</v>
      </c>
      <c r="AN105" s="21">
        <f t="shared" si="192"/>
        <v>0</v>
      </c>
      <c r="AO105" s="21">
        <f t="shared" si="192"/>
        <v>0</v>
      </c>
      <c r="AP105" s="21">
        <f t="shared" si="192"/>
        <v>0</v>
      </c>
      <c r="AQ105" s="21">
        <f t="shared" si="192"/>
        <v>0</v>
      </c>
      <c r="AR105" s="21">
        <f t="shared" si="192"/>
        <v>0</v>
      </c>
      <c r="AS105" s="21">
        <f t="shared" ref="AS105" si="193">AS24*(AS46+AS47)</f>
        <v>0</v>
      </c>
    </row>
    <row r="106" spans="2:45" ht="12.6" customHeight="1">
      <c r="B106" s="91">
        <v>10</v>
      </c>
      <c r="C106" s="91" t="str">
        <f>IF(C40="","",C40)</f>
        <v/>
      </c>
      <c r="D106" s="91"/>
      <c r="E106" s="91"/>
      <c r="F106" s="91"/>
      <c r="G106" s="125" t="s">
        <v>20</v>
      </c>
      <c r="H106" s="126"/>
      <c r="I106" s="126"/>
      <c r="J106" s="127"/>
      <c r="K106" s="21">
        <f>ROUNDDOWN(K$5*K40,2)</f>
        <v>0</v>
      </c>
      <c r="L106" s="21">
        <f t="shared" ref="L106:U106" si="194">ROUNDDOWN(L$5*L40,2)</f>
        <v>0</v>
      </c>
      <c r="M106" s="21">
        <f t="shared" si="194"/>
        <v>0</v>
      </c>
      <c r="N106" s="21">
        <f t="shared" si="194"/>
        <v>0</v>
      </c>
      <c r="O106" s="21">
        <f t="shared" si="194"/>
        <v>0</v>
      </c>
      <c r="P106" s="21">
        <f t="shared" si="194"/>
        <v>0</v>
      </c>
      <c r="Q106" s="21">
        <f t="shared" si="194"/>
        <v>0</v>
      </c>
      <c r="R106" s="21">
        <f t="shared" si="194"/>
        <v>0</v>
      </c>
      <c r="S106" s="21">
        <f t="shared" si="194"/>
        <v>0</v>
      </c>
      <c r="T106" s="21">
        <f t="shared" si="194"/>
        <v>0</v>
      </c>
      <c r="U106" s="21">
        <f t="shared" si="194"/>
        <v>0</v>
      </c>
      <c r="V106" s="21">
        <f t="shared" ref="V106" si="195">ROUNDDOWN(V$5*V40,2)</f>
        <v>0</v>
      </c>
      <c r="Y106" s="91"/>
      <c r="Z106" s="91"/>
      <c r="AA106" s="91"/>
      <c r="AB106" s="91"/>
      <c r="AC106" s="91"/>
      <c r="AD106" s="125" t="s">
        <v>21</v>
      </c>
      <c r="AE106" s="126"/>
      <c r="AF106" s="126"/>
      <c r="AG106" s="127"/>
      <c r="AH106" s="20">
        <f>ROUNDDOWN(AH25*(AH46+AH47),0)</f>
        <v>0</v>
      </c>
      <c r="AI106" s="20">
        <f t="shared" ref="AI106:AR106" si="196">ROUNDDOWN(AI25*(AI46+AI47),0)</f>
        <v>0</v>
      </c>
      <c r="AJ106" s="20">
        <f t="shared" si="196"/>
        <v>0</v>
      </c>
      <c r="AK106" s="20">
        <f t="shared" si="196"/>
        <v>0</v>
      </c>
      <c r="AL106" s="20">
        <f t="shared" si="196"/>
        <v>0</v>
      </c>
      <c r="AM106" s="20">
        <f t="shared" si="196"/>
        <v>0</v>
      </c>
      <c r="AN106" s="20">
        <f t="shared" si="196"/>
        <v>0</v>
      </c>
      <c r="AO106" s="20">
        <f t="shared" si="196"/>
        <v>0</v>
      </c>
      <c r="AP106" s="20">
        <f t="shared" si="196"/>
        <v>0</v>
      </c>
      <c r="AQ106" s="20">
        <f t="shared" si="196"/>
        <v>0</v>
      </c>
      <c r="AR106" s="20">
        <f t="shared" si="196"/>
        <v>0</v>
      </c>
      <c r="AS106" s="20">
        <f t="shared" ref="AS106" si="197">ROUNDDOWN(AS25*(AS46+AS47),0)</f>
        <v>0</v>
      </c>
    </row>
    <row r="107" spans="2:45" ht="12.6" customHeight="1">
      <c r="B107" s="91"/>
      <c r="C107" s="91"/>
      <c r="D107" s="91"/>
      <c r="E107" s="91"/>
      <c r="F107" s="91"/>
      <c r="G107" s="125" t="s">
        <v>57</v>
      </c>
      <c r="H107" s="126"/>
      <c r="I107" s="126"/>
      <c r="J107" s="127"/>
      <c r="K107" s="21">
        <f>K$6*K41+K$7*K42</f>
        <v>0</v>
      </c>
      <c r="L107" s="21">
        <f t="shared" ref="L107:U107" si="198">L$6*L41+L$7*L42</f>
        <v>0</v>
      </c>
      <c r="M107" s="21">
        <f t="shared" si="198"/>
        <v>0</v>
      </c>
      <c r="N107" s="21">
        <f t="shared" si="198"/>
        <v>0</v>
      </c>
      <c r="O107" s="21">
        <f t="shared" si="198"/>
        <v>0</v>
      </c>
      <c r="P107" s="21">
        <f t="shared" si="198"/>
        <v>0</v>
      </c>
      <c r="Q107" s="21">
        <f t="shared" si="198"/>
        <v>0</v>
      </c>
      <c r="R107" s="21">
        <f t="shared" si="198"/>
        <v>0</v>
      </c>
      <c r="S107" s="21">
        <f t="shared" si="198"/>
        <v>0</v>
      </c>
      <c r="T107" s="21">
        <f t="shared" si="198"/>
        <v>0</v>
      </c>
      <c r="U107" s="21">
        <f t="shared" si="198"/>
        <v>0</v>
      </c>
      <c r="V107" s="21">
        <f t="shared" ref="V107" si="199">V$6*V41+V$7*V42</f>
        <v>0</v>
      </c>
      <c r="Y107" s="91"/>
      <c r="Z107" s="91"/>
      <c r="AA107" s="91"/>
      <c r="AB107" s="91"/>
      <c r="AC107" s="91"/>
      <c r="AD107" s="155" t="s">
        <v>22</v>
      </c>
      <c r="AE107" s="155"/>
      <c r="AF107" s="155"/>
      <c r="AG107" s="155"/>
      <c r="AH107" s="56">
        <f>ROUNDDOWN(SUM(AH103:AH106),0)</f>
        <v>0</v>
      </c>
      <c r="AI107" s="56">
        <f t="shared" ref="AI107:AR107" si="200">ROUNDDOWN(SUM(AI103:AI106),0)</f>
        <v>0</v>
      </c>
      <c r="AJ107" s="56">
        <f t="shared" si="200"/>
        <v>0</v>
      </c>
      <c r="AK107" s="56">
        <f t="shared" si="200"/>
        <v>0</v>
      </c>
      <c r="AL107" s="56">
        <f t="shared" si="200"/>
        <v>0</v>
      </c>
      <c r="AM107" s="56">
        <f t="shared" si="200"/>
        <v>0</v>
      </c>
      <c r="AN107" s="56">
        <f t="shared" si="200"/>
        <v>0</v>
      </c>
      <c r="AO107" s="56">
        <f t="shared" si="200"/>
        <v>0</v>
      </c>
      <c r="AP107" s="56">
        <f t="shared" si="200"/>
        <v>0</v>
      </c>
      <c r="AQ107" s="56">
        <f t="shared" si="200"/>
        <v>0</v>
      </c>
      <c r="AR107" s="56">
        <f t="shared" si="200"/>
        <v>0</v>
      </c>
      <c r="AS107" s="56">
        <f t="shared" ref="AS107" si="201">ROUNDDOWN(SUM(AS103:AS106),0)</f>
        <v>0</v>
      </c>
    </row>
    <row r="108" spans="2:45" ht="12.6" customHeight="1">
      <c r="B108" s="91"/>
      <c r="C108" s="91"/>
      <c r="D108" s="91"/>
      <c r="E108" s="91"/>
      <c r="F108" s="91"/>
      <c r="G108" s="125" t="s">
        <v>55</v>
      </c>
      <c r="H108" s="126"/>
      <c r="I108" s="126"/>
      <c r="J108" s="127"/>
      <c r="K108" s="21">
        <f>K$8*(K41+K42)</f>
        <v>0</v>
      </c>
      <c r="L108" s="21">
        <f t="shared" ref="L108:U108" si="202">L$8*(L41+L42)</f>
        <v>0</v>
      </c>
      <c r="M108" s="21">
        <f t="shared" si="202"/>
        <v>0</v>
      </c>
      <c r="N108" s="21">
        <f t="shared" si="202"/>
        <v>0</v>
      </c>
      <c r="O108" s="21">
        <f t="shared" si="202"/>
        <v>0</v>
      </c>
      <c r="P108" s="21">
        <f t="shared" si="202"/>
        <v>0</v>
      </c>
      <c r="Q108" s="21">
        <f t="shared" si="202"/>
        <v>0</v>
      </c>
      <c r="R108" s="21">
        <f t="shared" si="202"/>
        <v>0</v>
      </c>
      <c r="S108" s="21">
        <f t="shared" si="202"/>
        <v>0</v>
      </c>
      <c r="T108" s="21">
        <f t="shared" si="202"/>
        <v>0</v>
      </c>
      <c r="U108" s="21">
        <f t="shared" si="202"/>
        <v>0</v>
      </c>
      <c r="V108" s="21">
        <f t="shared" ref="V108" si="203">V$8*(V41+V42)</f>
        <v>0</v>
      </c>
      <c r="Y108" s="91">
        <v>7</v>
      </c>
      <c r="Z108" s="91" t="str">
        <f t="shared" ref="Z108" si="204">C231</f>
        <v/>
      </c>
      <c r="AA108" s="91"/>
      <c r="AB108" s="91"/>
      <c r="AC108" s="91"/>
      <c r="AD108" s="125" t="s">
        <v>20</v>
      </c>
      <c r="AE108" s="126"/>
      <c r="AF108" s="126"/>
      <c r="AG108" s="127"/>
      <c r="AH108" s="21">
        <f>ROUNDDOWN(AH21*AH48,2)</f>
        <v>0</v>
      </c>
      <c r="AI108" s="21">
        <f t="shared" ref="AI108:AR108" si="205">ROUNDDOWN(AI21*AI48,2)</f>
        <v>0</v>
      </c>
      <c r="AJ108" s="21">
        <f t="shared" si="205"/>
        <v>0</v>
      </c>
      <c r="AK108" s="21">
        <f t="shared" si="205"/>
        <v>0</v>
      </c>
      <c r="AL108" s="21">
        <f t="shared" si="205"/>
        <v>0</v>
      </c>
      <c r="AM108" s="21">
        <f t="shared" si="205"/>
        <v>0</v>
      </c>
      <c r="AN108" s="21">
        <f t="shared" si="205"/>
        <v>0</v>
      </c>
      <c r="AO108" s="21">
        <f t="shared" si="205"/>
        <v>0</v>
      </c>
      <c r="AP108" s="21">
        <f t="shared" si="205"/>
        <v>0</v>
      </c>
      <c r="AQ108" s="21">
        <f t="shared" si="205"/>
        <v>0</v>
      </c>
      <c r="AR108" s="21">
        <f t="shared" si="205"/>
        <v>0</v>
      </c>
      <c r="AS108" s="21">
        <f t="shared" ref="AS108" si="206">ROUNDDOWN(AS21*AS48,2)</f>
        <v>0</v>
      </c>
    </row>
    <row r="109" spans="2:45" ht="12.6" customHeight="1">
      <c r="B109" s="91"/>
      <c r="C109" s="91"/>
      <c r="D109" s="91"/>
      <c r="E109" s="91"/>
      <c r="F109" s="91"/>
      <c r="G109" s="125" t="s">
        <v>21</v>
      </c>
      <c r="H109" s="126"/>
      <c r="I109" s="126"/>
      <c r="J109" s="127"/>
      <c r="K109" s="20">
        <f>ROUNDDOWN(K$9*(K41+K42),0)</f>
        <v>0</v>
      </c>
      <c r="L109" s="20">
        <f t="shared" ref="L109:U109" si="207">ROUNDDOWN(L$9*(L41+L42),0)</f>
        <v>0</v>
      </c>
      <c r="M109" s="20">
        <f t="shared" si="207"/>
        <v>0</v>
      </c>
      <c r="N109" s="20">
        <f t="shared" si="207"/>
        <v>0</v>
      </c>
      <c r="O109" s="20">
        <f t="shared" si="207"/>
        <v>0</v>
      </c>
      <c r="P109" s="20">
        <f t="shared" si="207"/>
        <v>0</v>
      </c>
      <c r="Q109" s="20">
        <f t="shared" si="207"/>
        <v>0</v>
      </c>
      <c r="R109" s="20">
        <f t="shared" si="207"/>
        <v>0</v>
      </c>
      <c r="S109" s="20">
        <f t="shared" si="207"/>
        <v>0</v>
      </c>
      <c r="T109" s="20">
        <f t="shared" si="207"/>
        <v>0</v>
      </c>
      <c r="U109" s="20">
        <f t="shared" si="207"/>
        <v>0</v>
      </c>
      <c r="V109" s="20">
        <f t="shared" ref="V109" si="208">ROUNDDOWN(V$9*(V41+V42),0)</f>
        <v>0</v>
      </c>
      <c r="Y109" s="91"/>
      <c r="Z109" s="91"/>
      <c r="AA109" s="91"/>
      <c r="AB109" s="91"/>
      <c r="AC109" s="91"/>
      <c r="AD109" s="125" t="s">
        <v>57</v>
      </c>
      <c r="AE109" s="126"/>
      <c r="AF109" s="126"/>
      <c r="AG109" s="127"/>
      <c r="AH109" s="21">
        <f>AH22*AH49+AH23*AH50</f>
        <v>0</v>
      </c>
      <c r="AI109" s="21">
        <f t="shared" ref="AI109:AR109" si="209">AI22*AI49+AI23*AI50</f>
        <v>0</v>
      </c>
      <c r="AJ109" s="21">
        <f t="shared" si="209"/>
        <v>0</v>
      </c>
      <c r="AK109" s="21">
        <f t="shared" si="209"/>
        <v>0</v>
      </c>
      <c r="AL109" s="21">
        <f t="shared" si="209"/>
        <v>0</v>
      </c>
      <c r="AM109" s="21">
        <f t="shared" si="209"/>
        <v>0</v>
      </c>
      <c r="AN109" s="21">
        <f t="shared" si="209"/>
        <v>0</v>
      </c>
      <c r="AO109" s="21">
        <f t="shared" si="209"/>
        <v>0</v>
      </c>
      <c r="AP109" s="21">
        <f t="shared" si="209"/>
        <v>0</v>
      </c>
      <c r="AQ109" s="21">
        <f t="shared" si="209"/>
        <v>0</v>
      </c>
      <c r="AR109" s="21">
        <f t="shared" si="209"/>
        <v>0</v>
      </c>
      <c r="AS109" s="21">
        <f t="shared" ref="AS109" si="210">AS22*AS49+AS23*AS50</f>
        <v>0</v>
      </c>
    </row>
    <row r="110" spans="2:45" ht="12.6" customHeight="1">
      <c r="B110" s="91"/>
      <c r="C110" s="91"/>
      <c r="D110" s="91"/>
      <c r="E110" s="91"/>
      <c r="F110" s="91"/>
      <c r="G110" s="128" t="s">
        <v>22</v>
      </c>
      <c r="H110" s="128"/>
      <c r="I110" s="128"/>
      <c r="J110" s="128"/>
      <c r="K110" s="25">
        <f>ROUNDDOWN(SUM(K106:K109),0)</f>
        <v>0</v>
      </c>
      <c r="L110" s="25">
        <f t="shared" ref="L110:U110" si="211">ROUNDDOWN(SUM(L106:L109),0)</f>
        <v>0</v>
      </c>
      <c r="M110" s="25">
        <f t="shared" si="211"/>
        <v>0</v>
      </c>
      <c r="N110" s="25">
        <f t="shared" si="211"/>
        <v>0</v>
      </c>
      <c r="O110" s="25">
        <f t="shared" si="211"/>
        <v>0</v>
      </c>
      <c r="P110" s="25">
        <f t="shared" si="211"/>
        <v>0</v>
      </c>
      <c r="Q110" s="25">
        <f t="shared" si="211"/>
        <v>0</v>
      </c>
      <c r="R110" s="25">
        <f t="shared" si="211"/>
        <v>0</v>
      </c>
      <c r="S110" s="25">
        <f t="shared" si="211"/>
        <v>0</v>
      </c>
      <c r="T110" s="25">
        <f t="shared" si="211"/>
        <v>0</v>
      </c>
      <c r="U110" s="25">
        <f t="shared" si="211"/>
        <v>0</v>
      </c>
      <c r="V110" s="25">
        <f t="shared" ref="V110" si="212">ROUNDDOWN(SUM(V106:V109),0)</f>
        <v>0</v>
      </c>
      <c r="Y110" s="91"/>
      <c r="Z110" s="91"/>
      <c r="AA110" s="91"/>
      <c r="AB110" s="91"/>
      <c r="AC110" s="91"/>
      <c r="AD110" s="125" t="s">
        <v>55</v>
      </c>
      <c r="AE110" s="126"/>
      <c r="AF110" s="126"/>
      <c r="AG110" s="127"/>
      <c r="AH110" s="21">
        <f>AH24*(AH49+AH50)</f>
        <v>0</v>
      </c>
      <c r="AI110" s="21">
        <f t="shared" ref="AI110:AR110" si="213">AI24*(AI49+AI50)</f>
        <v>0</v>
      </c>
      <c r="AJ110" s="21">
        <f t="shared" si="213"/>
        <v>0</v>
      </c>
      <c r="AK110" s="21">
        <f t="shared" si="213"/>
        <v>0</v>
      </c>
      <c r="AL110" s="21">
        <f t="shared" si="213"/>
        <v>0</v>
      </c>
      <c r="AM110" s="21">
        <f t="shared" si="213"/>
        <v>0</v>
      </c>
      <c r="AN110" s="21">
        <f t="shared" si="213"/>
        <v>0</v>
      </c>
      <c r="AO110" s="21">
        <f t="shared" si="213"/>
        <v>0</v>
      </c>
      <c r="AP110" s="21">
        <f t="shared" si="213"/>
        <v>0</v>
      </c>
      <c r="AQ110" s="21">
        <f t="shared" si="213"/>
        <v>0</v>
      </c>
      <c r="AR110" s="21">
        <f t="shared" si="213"/>
        <v>0</v>
      </c>
      <c r="AS110" s="21">
        <f t="shared" ref="AS110" si="214">AS24*(AS49+AS50)</f>
        <v>0</v>
      </c>
    </row>
    <row r="111" spans="2:45" ht="12.6" customHeight="1">
      <c r="B111" s="91">
        <v>11</v>
      </c>
      <c r="C111" s="91" t="str">
        <f>IF(C43="","",C43)</f>
        <v/>
      </c>
      <c r="D111" s="91"/>
      <c r="E111" s="91"/>
      <c r="F111" s="91"/>
      <c r="G111" s="125" t="s">
        <v>20</v>
      </c>
      <c r="H111" s="126"/>
      <c r="I111" s="126"/>
      <c r="J111" s="127"/>
      <c r="K111" s="21">
        <f>ROUNDDOWN(K$5*K43,2)</f>
        <v>0</v>
      </c>
      <c r="L111" s="21">
        <f t="shared" ref="L111:U111" si="215">ROUNDDOWN(L$5*L43,2)</f>
        <v>0</v>
      </c>
      <c r="M111" s="21">
        <f t="shared" si="215"/>
        <v>0</v>
      </c>
      <c r="N111" s="21">
        <f t="shared" si="215"/>
        <v>0</v>
      </c>
      <c r="O111" s="21">
        <f t="shared" si="215"/>
        <v>0</v>
      </c>
      <c r="P111" s="21">
        <f t="shared" si="215"/>
        <v>0</v>
      </c>
      <c r="Q111" s="21">
        <f t="shared" si="215"/>
        <v>0</v>
      </c>
      <c r="R111" s="21">
        <f t="shared" si="215"/>
        <v>0</v>
      </c>
      <c r="S111" s="21">
        <f t="shared" si="215"/>
        <v>0</v>
      </c>
      <c r="T111" s="21">
        <f t="shared" si="215"/>
        <v>0</v>
      </c>
      <c r="U111" s="21">
        <f t="shared" si="215"/>
        <v>0</v>
      </c>
      <c r="V111" s="21">
        <f t="shared" ref="V111" si="216">ROUNDDOWN(V$5*V43,2)</f>
        <v>0</v>
      </c>
      <c r="Y111" s="91"/>
      <c r="Z111" s="91"/>
      <c r="AA111" s="91"/>
      <c r="AB111" s="91"/>
      <c r="AC111" s="91"/>
      <c r="AD111" s="125" t="s">
        <v>21</v>
      </c>
      <c r="AE111" s="126"/>
      <c r="AF111" s="126"/>
      <c r="AG111" s="127"/>
      <c r="AH111" s="20">
        <f>ROUNDDOWN(AH25*(AH49+AH50),0)</f>
        <v>0</v>
      </c>
      <c r="AI111" s="20">
        <f t="shared" ref="AI111:AR111" si="217">ROUNDDOWN(AI25*(AI49+AI50),0)</f>
        <v>0</v>
      </c>
      <c r="AJ111" s="20">
        <f t="shared" si="217"/>
        <v>0</v>
      </c>
      <c r="AK111" s="20">
        <f t="shared" si="217"/>
        <v>0</v>
      </c>
      <c r="AL111" s="20">
        <f t="shared" si="217"/>
        <v>0</v>
      </c>
      <c r="AM111" s="20">
        <f t="shared" si="217"/>
        <v>0</v>
      </c>
      <c r="AN111" s="20">
        <f t="shared" si="217"/>
        <v>0</v>
      </c>
      <c r="AO111" s="20">
        <f t="shared" si="217"/>
        <v>0</v>
      </c>
      <c r="AP111" s="20">
        <f t="shared" si="217"/>
        <v>0</v>
      </c>
      <c r="AQ111" s="20">
        <f t="shared" si="217"/>
        <v>0</v>
      </c>
      <c r="AR111" s="20">
        <f t="shared" si="217"/>
        <v>0</v>
      </c>
      <c r="AS111" s="20">
        <f t="shared" ref="AS111" si="218">ROUNDDOWN(AS25*(AS49+AS50),0)</f>
        <v>0</v>
      </c>
    </row>
    <row r="112" spans="2:45" ht="12.6" customHeight="1">
      <c r="B112" s="91"/>
      <c r="C112" s="91"/>
      <c r="D112" s="91"/>
      <c r="E112" s="91"/>
      <c r="F112" s="91"/>
      <c r="G112" s="125" t="s">
        <v>57</v>
      </c>
      <c r="H112" s="126"/>
      <c r="I112" s="126"/>
      <c r="J112" s="127"/>
      <c r="K112" s="21">
        <f>K$6*K44+K$7*K45</f>
        <v>0</v>
      </c>
      <c r="L112" s="21">
        <f t="shared" ref="L112:U112" si="219">L$6*L44+L$7*L45</f>
        <v>0</v>
      </c>
      <c r="M112" s="21">
        <f t="shared" si="219"/>
        <v>0</v>
      </c>
      <c r="N112" s="21">
        <f t="shared" si="219"/>
        <v>0</v>
      </c>
      <c r="O112" s="21">
        <f t="shared" si="219"/>
        <v>0</v>
      </c>
      <c r="P112" s="21">
        <f t="shared" si="219"/>
        <v>0</v>
      </c>
      <c r="Q112" s="21">
        <f t="shared" si="219"/>
        <v>0</v>
      </c>
      <c r="R112" s="21">
        <f t="shared" si="219"/>
        <v>0</v>
      </c>
      <c r="S112" s="21">
        <f t="shared" si="219"/>
        <v>0</v>
      </c>
      <c r="T112" s="21">
        <f t="shared" si="219"/>
        <v>0</v>
      </c>
      <c r="U112" s="21">
        <f t="shared" si="219"/>
        <v>0</v>
      </c>
      <c r="V112" s="21">
        <f t="shared" ref="V112" si="220">V$6*V44+V$7*V45</f>
        <v>0</v>
      </c>
      <c r="Y112" s="91"/>
      <c r="Z112" s="91"/>
      <c r="AA112" s="91"/>
      <c r="AB112" s="91"/>
      <c r="AC112" s="91"/>
      <c r="AD112" s="155" t="s">
        <v>22</v>
      </c>
      <c r="AE112" s="155"/>
      <c r="AF112" s="155"/>
      <c r="AG112" s="155"/>
      <c r="AH112" s="56">
        <f>ROUNDDOWN(SUM(AH108:AH111),0)</f>
        <v>0</v>
      </c>
      <c r="AI112" s="56">
        <f t="shared" ref="AI112:AR112" si="221">ROUNDDOWN(SUM(AI108:AI111),0)</f>
        <v>0</v>
      </c>
      <c r="AJ112" s="56">
        <f t="shared" si="221"/>
        <v>0</v>
      </c>
      <c r="AK112" s="56">
        <f t="shared" si="221"/>
        <v>0</v>
      </c>
      <c r="AL112" s="56">
        <f t="shared" si="221"/>
        <v>0</v>
      </c>
      <c r="AM112" s="56">
        <f t="shared" si="221"/>
        <v>0</v>
      </c>
      <c r="AN112" s="56">
        <f t="shared" si="221"/>
        <v>0</v>
      </c>
      <c r="AO112" s="56">
        <f t="shared" si="221"/>
        <v>0</v>
      </c>
      <c r="AP112" s="56">
        <f t="shared" si="221"/>
        <v>0</v>
      </c>
      <c r="AQ112" s="56">
        <f t="shared" si="221"/>
        <v>0</v>
      </c>
      <c r="AR112" s="56">
        <f t="shared" si="221"/>
        <v>0</v>
      </c>
      <c r="AS112" s="56">
        <f t="shared" ref="AS112" si="222">ROUNDDOWN(SUM(AS108:AS111),0)</f>
        <v>0</v>
      </c>
    </row>
    <row r="113" spans="2:45" ht="12.6" customHeight="1">
      <c r="B113" s="91"/>
      <c r="C113" s="91"/>
      <c r="D113" s="91"/>
      <c r="E113" s="91"/>
      <c r="F113" s="91"/>
      <c r="G113" s="125" t="s">
        <v>55</v>
      </c>
      <c r="H113" s="126"/>
      <c r="I113" s="126"/>
      <c r="J113" s="127"/>
      <c r="K113" s="21">
        <f>K$8*(K44+K45)</f>
        <v>0</v>
      </c>
      <c r="L113" s="21">
        <f t="shared" ref="L113:U113" si="223">L$8*(L44+L45)</f>
        <v>0</v>
      </c>
      <c r="M113" s="21">
        <f t="shared" si="223"/>
        <v>0</v>
      </c>
      <c r="N113" s="21">
        <f t="shared" si="223"/>
        <v>0</v>
      </c>
      <c r="O113" s="21">
        <f t="shared" si="223"/>
        <v>0</v>
      </c>
      <c r="P113" s="21">
        <f t="shared" si="223"/>
        <v>0</v>
      </c>
      <c r="Q113" s="21">
        <f t="shared" si="223"/>
        <v>0</v>
      </c>
      <c r="R113" s="21">
        <f t="shared" si="223"/>
        <v>0</v>
      </c>
      <c r="S113" s="21">
        <f t="shared" si="223"/>
        <v>0</v>
      </c>
      <c r="T113" s="21">
        <f t="shared" si="223"/>
        <v>0</v>
      </c>
      <c r="U113" s="21">
        <f t="shared" si="223"/>
        <v>0</v>
      </c>
      <c r="V113" s="21">
        <f t="shared" ref="V113" si="224">V$8*(V44+V45)</f>
        <v>0</v>
      </c>
      <c r="Y113" s="91">
        <v>8</v>
      </c>
      <c r="Z113" s="91" t="str">
        <f t="shared" ref="Z113" si="225">C236</f>
        <v/>
      </c>
      <c r="AA113" s="91"/>
      <c r="AB113" s="91"/>
      <c r="AC113" s="91"/>
      <c r="AD113" s="125" t="s">
        <v>20</v>
      </c>
      <c r="AE113" s="126"/>
      <c r="AF113" s="126"/>
      <c r="AG113" s="127"/>
      <c r="AH113" s="21">
        <f>ROUNDDOWN(AH21*AH51,2)</f>
        <v>0</v>
      </c>
      <c r="AI113" s="21">
        <f t="shared" ref="AI113:AR113" si="226">ROUNDDOWN(AI21*AI51,2)</f>
        <v>0</v>
      </c>
      <c r="AJ113" s="21">
        <f t="shared" si="226"/>
        <v>0</v>
      </c>
      <c r="AK113" s="21">
        <f t="shared" si="226"/>
        <v>0</v>
      </c>
      <c r="AL113" s="21">
        <f t="shared" si="226"/>
        <v>0</v>
      </c>
      <c r="AM113" s="21">
        <f t="shared" si="226"/>
        <v>0</v>
      </c>
      <c r="AN113" s="21">
        <f t="shared" si="226"/>
        <v>0</v>
      </c>
      <c r="AO113" s="21">
        <f t="shared" si="226"/>
        <v>0</v>
      </c>
      <c r="AP113" s="21">
        <f t="shared" si="226"/>
        <v>0</v>
      </c>
      <c r="AQ113" s="21">
        <f t="shared" si="226"/>
        <v>0</v>
      </c>
      <c r="AR113" s="21">
        <f t="shared" si="226"/>
        <v>0</v>
      </c>
      <c r="AS113" s="21">
        <f t="shared" ref="AS113" si="227">ROUNDDOWN(AS21*AS51,2)</f>
        <v>0</v>
      </c>
    </row>
    <row r="114" spans="2:45" ht="12.6" customHeight="1">
      <c r="B114" s="91"/>
      <c r="C114" s="91"/>
      <c r="D114" s="91"/>
      <c r="E114" s="91"/>
      <c r="F114" s="91"/>
      <c r="G114" s="125" t="s">
        <v>21</v>
      </c>
      <c r="H114" s="126"/>
      <c r="I114" s="126"/>
      <c r="J114" s="127"/>
      <c r="K114" s="20">
        <f>ROUNDDOWN(K$9*(K44+K45),0)</f>
        <v>0</v>
      </c>
      <c r="L114" s="20">
        <f t="shared" ref="L114:U114" si="228">ROUNDDOWN(L$9*(L44+L45),0)</f>
        <v>0</v>
      </c>
      <c r="M114" s="20">
        <f t="shared" si="228"/>
        <v>0</v>
      </c>
      <c r="N114" s="20">
        <f t="shared" si="228"/>
        <v>0</v>
      </c>
      <c r="O114" s="20">
        <f t="shared" si="228"/>
        <v>0</v>
      </c>
      <c r="P114" s="20">
        <f t="shared" si="228"/>
        <v>0</v>
      </c>
      <c r="Q114" s="20">
        <f t="shared" si="228"/>
        <v>0</v>
      </c>
      <c r="R114" s="20">
        <f t="shared" si="228"/>
        <v>0</v>
      </c>
      <c r="S114" s="20">
        <f t="shared" si="228"/>
        <v>0</v>
      </c>
      <c r="T114" s="20">
        <f t="shared" si="228"/>
        <v>0</v>
      </c>
      <c r="U114" s="20">
        <f t="shared" si="228"/>
        <v>0</v>
      </c>
      <c r="V114" s="20">
        <f t="shared" ref="V114" si="229">ROUNDDOWN(V$9*(V44+V45),0)</f>
        <v>0</v>
      </c>
      <c r="Y114" s="91"/>
      <c r="Z114" s="91"/>
      <c r="AA114" s="91"/>
      <c r="AB114" s="91"/>
      <c r="AC114" s="91"/>
      <c r="AD114" s="125" t="s">
        <v>57</v>
      </c>
      <c r="AE114" s="126"/>
      <c r="AF114" s="126"/>
      <c r="AG114" s="127"/>
      <c r="AH114" s="21">
        <f>AH22*AH52+AH23*AH53</f>
        <v>0</v>
      </c>
      <c r="AI114" s="21">
        <f t="shared" ref="AI114:AR114" si="230">AI22*AI52+AI23*AI53</f>
        <v>0</v>
      </c>
      <c r="AJ114" s="21">
        <f t="shared" si="230"/>
        <v>0</v>
      </c>
      <c r="AK114" s="21">
        <f t="shared" si="230"/>
        <v>0</v>
      </c>
      <c r="AL114" s="21">
        <f t="shared" si="230"/>
        <v>0</v>
      </c>
      <c r="AM114" s="21">
        <f t="shared" si="230"/>
        <v>0</v>
      </c>
      <c r="AN114" s="21">
        <f t="shared" si="230"/>
        <v>0</v>
      </c>
      <c r="AO114" s="21">
        <f t="shared" si="230"/>
        <v>0</v>
      </c>
      <c r="AP114" s="21">
        <f t="shared" si="230"/>
        <v>0</v>
      </c>
      <c r="AQ114" s="21">
        <f t="shared" si="230"/>
        <v>0</v>
      </c>
      <c r="AR114" s="21">
        <f t="shared" si="230"/>
        <v>0</v>
      </c>
      <c r="AS114" s="21">
        <f t="shared" ref="AS114" si="231">AS22*AS52+AS23*AS53</f>
        <v>0</v>
      </c>
    </row>
    <row r="115" spans="2:45" ht="12.6" customHeight="1">
      <c r="B115" s="91"/>
      <c r="C115" s="91"/>
      <c r="D115" s="91"/>
      <c r="E115" s="91"/>
      <c r="F115" s="91"/>
      <c r="G115" s="128" t="s">
        <v>22</v>
      </c>
      <c r="H115" s="128"/>
      <c r="I115" s="128"/>
      <c r="J115" s="128"/>
      <c r="K115" s="25">
        <f>ROUNDDOWN(SUM(K111:K114),0)</f>
        <v>0</v>
      </c>
      <c r="L115" s="25">
        <f t="shared" ref="L115:U115" si="232">ROUNDDOWN(SUM(L111:L114),0)</f>
        <v>0</v>
      </c>
      <c r="M115" s="25">
        <f t="shared" si="232"/>
        <v>0</v>
      </c>
      <c r="N115" s="25">
        <f t="shared" si="232"/>
        <v>0</v>
      </c>
      <c r="O115" s="25">
        <f t="shared" si="232"/>
        <v>0</v>
      </c>
      <c r="P115" s="25">
        <f t="shared" si="232"/>
        <v>0</v>
      </c>
      <c r="Q115" s="25">
        <f t="shared" si="232"/>
        <v>0</v>
      </c>
      <c r="R115" s="25">
        <f t="shared" si="232"/>
        <v>0</v>
      </c>
      <c r="S115" s="25">
        <f t="shared" si="232"/>
        <v>0</v>
      </c>
      <c r="T115" s="25">
        <f t="shared" si="232"/>
        <v>0</v>
      </c>
      <c r="U115" s="25">
        <f t="shared" si="232"/>
        <v>0</v>
      </c>
      <c r="V115" s="25">
        <f t="shared" ref="V115" si="233">ROUNDDOWN(SUM(V111:V114),0)</f>
        <v>0</v>
      </c>
      <c r="Y115" s="91"/>
      <c r="Z115" s="91"/>
      <c r="AA115" s="91"/>
      <c r="AB115" s="91"/>
      <c r="AC115" s="91"/>
      <c r="AD115" s="125" t="s">
        <v>55</v>
      </c>
      <c r="AE115" s="126"/>
      <c r="AF115" s="126"/>
      <c r="AG115" s="127"/>
      <c r="AH115" s="21">
        <f>AH24*(AH52+AH53)</f>
        <v>0</v>
      </c>
      <c r="AI115" s="21">
        <f t="shared" ref="AI115:AR115" si="234">AI24*(AI52+AI53)</f>
        <v>0</v>
      </c>
      <c r="AJ115" s="21">
        <f t="shared" si="234"/>
        <v>0</v>
      </c>
      <c r="AK115" s="21">
        <f t="shared" si="234"/>
        <v>0</v>
      </c>
      <c r="AL115" s="21">
        <f t="shared" si="234"/>
        <v>0</v>
      </c>
      <c r="AM115" s="21">
        <f t="shared" si="234"/>
        <v>0</v>
      </c>
      <c r="AN115" s="21">
        <f t="shared" si="234"/>
        <v>0</v>
      </c>
      <c r="AO115" s="21">
        <f t="shared" si="234"/>
        <v>0</v>
      </c>
      <c r="AP115" s="21">
        <f t="shared" si="234"/>
        <v>0</v>
      </c>
      <c r="AQ115" s="21">
        <f t="shared" si="234"/>
        <v>0</v>
      </c>
      <c r="AR115" s="21">
        <f t="shared" si="234"/>
        <v>0</v>
      </c>
      <c r="AS115" s="21">
        <f t="shared" ref="AS115" si="235">AS24*(AS52+AS53)</f>
        <v>0</v>
      </c>
    </row>
    <row r="116" spans="2:45" ht="12.6" customHeight="1">
      <c r="B116" s="91">
        <v>12</v>
      </c>
      <c r="C116" s="91" t="str">
        <f>IF(C46="","",C46)</f>
        <v/>
      </c>
      <c r="D116" s="91"/>
      <c r="E116" s="91"/>
      <c r="F116" s="91"/>
      <c r="G116" s="125" t="s">
        <v>20</v>
      </c>
      <c r="H116" s="126"/>
      <c r="I116" s="126"/>
      <c r="J116" s="127"/>
      <c r="K116" s="21">
        <f>ROUNDDOWN(K$5*K46,2)</f>
        <v>0</v>
      </c>
      <c r="L116" s="21">
        <f t="shared" ref="L116:U116" si="236">ROUNDDOWN(L$5*L46,2)</f>
        <v>0</v>
      </c>
      <c r="M116" s="21">
        <f t="shared" si="236"/>
        <v>0</v>
      </c>
      <c r="N116" s="21">
        <f t="shared" si="236"/>
        <v>0</v>
      </c>
      <c r="O116" s="21">
        <f t="shared" si="236"/>
        <v>0</v>
      </c>
      <c r="P116" s="21">
        <f t="shared" si="236"/>
        <v>0</v>
      </c>
      <c r="Q116" s="21">
        <f t="shared" si="236"/>
        <v>0</v>
      </c>
      <c r="R116" s="21">
        <f t="shared" si="236"/>
        <v>0</v>
      </c>
      <c r="S116" s="21">
        <f t="shared" si="236"/>
        <v>0</v>
      </c>
      <c r="T116" s="21">
        <f t="shared" si="236"/>
        <v>0</v>
      </c>
      <c r="U116" s="21">
        <f t="shared" si="236"/>
        <v>0</v>
      </c>
      <c r="V116" s="21">
        <f t="shared" ref="V116" si="237">ROUNDDOWN(V$5*V46,2)</f>
        <v>0</v>
      </c>
      <c r="Y116" s="91"/>
      <c r="Z116" s="91"/>
      <c r="AA116" s="91"/>
      <c r="AB116" s="91"/>
      <c r="AC116" s="91"/>
      <c r="AD116" s="125" t="s">
        <v>21</v>
      </c>
      <c r="AE116" s="126"/>
      <c r="AF116" s="126"/>
      <c r="AG116" s="127"/>
      <c r="AH116" s="20">
        <f>ROUNDDOWN(AH25*(AH52+AH53),0)</f>
        <v>0</v>
      </c>
      <c r="AI116" s="20">
        <f t="shared" ref="AI116:AR116" si="238">ROUNDDOWN(AI25*(AI52+AI53),0)</f>
        <v>0</v>
      </c>
      <c r="AJ116" s="20">
        <f t="shared" si="238"/>
        <v>0</v>
      </c>
      <c r="AK116" s="20">
        <f t="shared" si="238"/>
        <v>0</v>
      </c>
      <c r="AL116" s="20">
        <f t="shared" si="238"/>
        <v>0</v>
      </c>
      <c r="AM116" s="20">
        <f t="shared" si="238"/>
        <v>0</v>
      </c>
      <c r="AN116" s="20">
        <f t="shared" si="238"/>
        <v>0</v>
      </c>
      <c r="AO116" s="20">
        <f t="shared" si="238"/>
        <v>0</v>
      </c>
      <c r="AP116" s="20">
        <f t="shared" si="238"/>
        <v>0</v>
      </c>
      <c r="AQ116" s="20">
        <f t="shared" si="238"/>
        <v>0</v>
      </c>
      <c r="AR116" s="20">
        <f t="shared" si="238"/>
        <v>0</v>
      </c>
      <c r="AS116" s="20">
        <f t="shared" ref="AS116" si="239">ROUNDDOWN(AS25*(AS52+AS53),0)</f>
        <v>0</v>
      </c>
    </row>
    <row r="117" spans="2:45" ht="12.6" customHeight="1">
      <c r="B117" s="91"/>
      <c r="C117" s="91"/>
      <c r="D117" s="91"/>
      <c r="E117" s="91"/>
      <c r="F117" s="91"/>
      <c r="G117" s="125" t="s">
        <v>57</v>
      </c>
      <c r="H117" s="126"/>
      <c r="I117" s="126"/>
      <c r="J117" s="127"/>
      <c r="K117" s="21">
        <f>K$6*K47+K$7*K48</f>
        <v>0</v>
      </c>
      <c r="L117" s="21">
        <f t="shared" ref="L117:U117" si="240">L$6*L47+L$7*L48</f>
        <v>0</v>
      </c>
      <c r="M117" s="21">
        <f t="shared" si="240"/>
        <v>0</v>
      </c>
      <c r="N117" s="21">
        <f t="shared" si="240"/>
        <v>0</v>
      </c>
      <c r="O117" s="21">
        <f t="shared" si="240"/>
        <v>0</v>
      </c>
      <c r="P117" s="21">
        <f t="shared" si="240"/>
        <v>0</v>
      </c>
      <c r="Q117" s="21">
        <f t="shared" si="240"/>
        <v>0</v>
      </c>
      <c r="R117" s="21">
        <f t="shared" si="240"/>
        <v>0</v>
      </c>
      <c r="S117" s="21">
        <f t="shared" si="240"/>
        <v>0</v>
      </c>
      <c r="T117" s="21">
        <f t="shared" si="240"/>
        <v>0</v>
      </c>
      <c r="U117" s="21">
        <f t="shared" si="240"/>
        <v>0</v>
      </c>
      <c r="V117" s="21">
        <f t="shared" ref="V117" si="241">V$6*V47+V$7*V48</f>
        <v>0</v>
      </c>
      <c r="Y117" s="91"/>
      <c r="Z117" s="91"/>
      <c r="AA117" s="91"/>
      <c r="AB117" s="91"/>
      <c r="AC117" s="91"/>
      <c r="AD117" s="155" t="s">
        <v>22</v>
      </c>
      <c r="AE117" s="155"/>
      <c r="AF117" s="155"/>
      <c r="AG117" s="155"/>
      <c r="AH117" s="56">
        <f>ROUNDDOWN(SUM(AH113:AH116),0)</f>
        <v>0</v>
      </c>
      <c r="AI117" s="56">
        <f t="shared" ref="AI117:AR117" si="242">ROUNDDOWN(SUM(AI113:AI116),0)</f>
        <v>0</v>
      </c>
      <c r="AJ117" s="56">
        <f t="shared" si="242"/>
        <v>0</v>
      </c>
      <c r="AK117" s="56">
        <f t="shared" si="242"/>
        <v>0</v>
      </c>
      <c r="AL117" s="56">
        <f t="shared" si="242"/>
        <v>0</v>
      </c>
      <c r="AM117" s="56">
        <f t="shared" si="242"/>
        <v>0</v>
      </c>
      <c r="AN117" s="56">
        <f t="shared" si="242"/>
        <v>0</v>
      </c>
      <c r="AO117" s="56">
        <f t="shared" si="242"/>
        <v>0</v>
      </c>
      <c r="AP117" s="56">
        <f t="shared" si="242"/>
        <v>0</v>
      </c>
      <c r="AQ117" s="56">
        <f t="shared" si="242"/>
        <v>0</v>
      </c>
      <c r="AR117" s="56">
        <f t="shared" si="242"/>
        <v>0</v>
      </c>
      <c r="AS117" s="56">
        <f t="shared" ref="AS117" si="243">ROUNDDOWN(SUM(AS113:AS116),0)</f>
        <v>0</v>
      </c>
    </row>
    <row r="118" spans="2:45" ht="12.6" customHeight="1">
      <c r="B118" s="91"/>
      <c r="C118" s="91"/>
      <c r="D118" s="91"/>
      <c r="E118" s="91"/>
      <c r="F118" s="91"/>
      <c r="G118" s="125" t="s">
        <v>55</v>
      </c>
      <c r="H118" s="126"/>
      <c r="I118" s="126"/>
      <c r="J118" s="127"/>
      <c r="K118" s="21">
        <f>K$8*(K47+K48)</f>
        <v>0</v>
      </c>
      <c r="L118" s="21">
        <f t="shared" ref="L118:U118" si="244">L$8*(L47+L48)</f>
        <v>0</v>
      </c>
      <c r="M118" s="21">
        <f t="shared" si="244"/>
        <v>0</v>
      </c>
      <c r="N118" s="21">
        <f t="shared" si="244"/>
        <v>0</v>
      </c>
      <c r="O118" s="21">
        <f t="shared" si="244"/>
        <v>0</v>
      </c>
      <c r="P118" s="21">
        <f t="shared" si="244"/>
        <v>0</v>
      </c>
      <c r="Q118" s="21">
        <f t="shared" si="244"/>
        <v>0</v>
      </c>
      <c r="R118" s="21">
        <f t="shared" si="244"/>
        <v>0</v>
      </c>
      <c r="S118" s="21">
        <f t="shared" si="244"/>
        <v>0</v>
      </c>
      <c r="T118" s="21">
        <f t="shared" si="244"/>
        <v>0</v>
      </c>
      <c r="U118" s="21">
        <f t="shared" si="244"/>
        <v>0</v>
      </c>
      <c r="V118" s="21">
        <f t="shared" ref="V118" si="245">V$8*(V47+V48)</f>
        <v>0</v>
      </c>
      <c r="Y118" s="91">
        <v>9</v>
      </c>
      <c r="Z118" s="91" t="str">
        <f t="shared" ref="Z118" si="246">C241</f>
        <v/>
      </c>
      <c r="AA118" s="91"/>
      <c r="AB118" s="91"/>
      <c r="AC118" s="91"/>
      <c r="AD118" s="125" t="s">
        <v>20</v>
      </c>
      <c r="AE118" s="126"/>
      <c r="AF118" s="126"/>
      <c r="AG118" s="127"/>
      <c r="AH118" s="21">
        <f>ROUNDDOWN(AH21*AH54,2)</f>
        <v>0</v>
      </c>
      <c r="AI118" s="21">
        <f t="shared" ref="AI118:AR118" si="247">ROUNDDOWN(AI21*AI54,2)</f>
        <v>0</v>
      </c>
      <c r="AJ118" s="21">
        <f t="shared" si="247"/>
        <v>0</v>
      </c>
      <c r="AK118" s="21">
        <f t="shared" si="247"/>
        <v>0</v>
      </c>
      <c r="AL118" s="21">
        <f t="shared" si="247"/>
        <v>0</v>
      </c>
      <c r="AM118" s="21">
        <f t="shared" si="247"/>
        <v>0</v>
      </c>
      <c r="AN118" s="21">
        <f t="shared" si="247"/>
        <v>0</v>
      </c>
      <c r="AO118" s="21">
        <f t="shared" si="247"/>
        <v>0</v>
      </c>
      <c r="AP118" s="21">
        <f t="shared" si="247"/>
        <v>0</v>
      </c>
      <c r="AQ118" s="21">
        <f t="shared" si="247"/>
        <v>0</v>
      </c>
      <c r="AR118" s="21">
        <f t="shared" si="247"/>
        <v>0</v>
      </c>
      <c r="AS118" s="21">
        <f t="shared" ref="AS118" si="248">ROUNDDOWN(AS21*AS54,2)</f>
        <v>0</v>
      </c>
    </row>
    <row r="119" spans="2:45" ht="12.6" customHeight="1">
      <c r="B119" s="91"/>
      <c r="C119" s="91"/>
      <c r="D119" s="91"/>
      <c r="E119" s="91"/>
      <c r="F119" s="91"/>
      <c r="G119" s="125" t="s">
        <v>21</v>
      </c>
      <c r="H119" s="126"/>
      <c r="I119" s="126"/>
      <c r="J119" s="127"/>
      <c r="K119" s="20">
        <f>ROUNDDOWN(K$9*(K47+K48),0)</f>
        <v>0</v>
      </c>
      <c r="L119" s="20">
        <f t="shared" ref="L119:U119" si="249">ROUNDDOWN(L$9*(L47+L48),0)</f>
        <v>0</v>
      </c>
      <c r="M119" s="20">
        <f t="shared" si="249"/>
        <v>0</v>
      </c>
      <c r="N119" s="20">
        <f t="shared" si="249"/>
        <v>0</v>
      </c>
      <c r="O119" s="20">
        <f t="shared" si="249"/>
        <v>0</v>
      </c>
      <c r="P119" s="20">
        <f t="shared" si="249"/>
        <v>0</v>
      </c>
      <c r="Q119" s="20">
        <f t="shared" si="249"/>
        <v>0</v>
      </c>
      <c r="R119" s="20">
        <f t="shared" si="249"/>
        <v>0</v>
      </c>
      <c r="S119" s="20">
        <f t="shared" si="249"/>
        <v>0</v>
      </c>
      <c r="T119" s="20">
        <f t="shared" si="249"/>
        <v>0</v>
      </c>
      <c r="U119" s="20">
        <f t="shared" si="249"/>
        <v>0</v>
      </c>
      <c r="V119" s="20">
        <f t="shared" ref="V119" si="250">ROUNDDOWN(V$9*(V47+V48),0)</f>
        <v>0</v>
      </c>
      <c r="Y119" s="91"/>
      <c r="Z119" s="91"/>
      <c r="AA119" s="91"/>
      <c r="AB119" s="91"/>
      <c r="AC119" s="91"/>
      <c r="AD119" s="125" t="s">
        <v>57</v>
      </c>
      <c r="AE119" s="126"/>
      <c r="AF119" s="126"/>
      <c r="AG119" s="127"/>
      <c r="AH119" s="21">
        <f>AH22*AH55+AH23*AH56</f>
        <v>0</v>
      </c>
      <c r="AI119" s="21">
        <f t="shared" ref="AI119:AR119" si="251">AI22*AI55+AI23*AI56</f>
        <v>0</v>
      </c>
      <c r="AJ119" s="21">
        <f t="shared" si="251"/>
        <v>0</v>
      </c>
      <c r="AK119" s="21">
        <f t="shared" si="251"/>
        <v>0</v>
      </c>
      <c r="AL119" s="21">
        <f t="shared" si="251"/>
        <v>0</v>
      </c>
      <c r="AM119" s="21">
        <f t="shared" si="251"/>
        <v>0</v>
      </c>
      <c r="AN119" s="21">
        <f t="shared" si="251"/>
        <v>0</v>
      </c>
      <c r="AO119" s="21">
        <f t="shared" si="251"/>
        <v>0</v>
      </c>
      <c r="AP119" s="21">
        <f t="shared" si="251"/>
        <v>0</v>
      </c>
      <c r="AQ119" s="21">
        <f t="shared" si="251"/>
        <v>0</v>
      </c>
      <c r="AR119" s="21">
        <f t="shared" si="251"/>
        <v>0</v>
      </c>
      <c r="AS119" s="21">
        <f t="shared" ref="AS119" si="252">AS22*AS55+AS23*AS56</f>
        <v>0</v>
      </c>
    </row>
    <row r="120" spans="2:45" ht="12.6" customHeight="1">
      <c r="B120" s="91"/>
      <c r="C120" s="91"/>
      <c r="D120" s="91"/>
      <c r="E120" s="91"/>
      <c r="F120" s="91"/>
      <c r="G120" s="128" t="s">
        <v>22</v>
      </c>
      <c r="H120" s="128"/>
      <c r="I120" s="128"/>
      <c r="J120" s="128"/>
      <c r="K120" s="25">
        <f>ROUNDDOWN(SUM(K116:K119),0)</f>
        <v>0</v>
      </c>
      <c r="L120" s="25">
        <f t="shared" ref="L120:U120" si="253">ROUNDDOWN(SUM(L116:L119),0)</f>
        <v>0</v>
      </c>
      <c r="M120" s="25">
        <f t="shared" si="253"/>
        <v>0</v>
      </c>
      <c r="N120" s="25">
        <f t="shared" si="253"/>
        <v>0</v>
      </c>
      <c r="O120" s="25">
        <f t="shared" si="253"/>
        <v>0</v>
      </c>
      <c r="P120" s="25">
        <f t="shared" si="253"/>
        <v>0</v>
      </c>
      <c r="Q120" s="25">
        <f t="shared" si="253"/>
        <v>0</v>
      </c>
      <c r="R120" s="25">
        <f t="shared" si="253"/>
        <v>0</v>
      </c>
      <c r="S120" s="25">
        <f t="shared" si="253"/>
        <v>0</v>
      </c>
      <c r="T120" s="25">
        <f t="shared" si="253"/>
        <v>0</v>
      </c>
      <c r="U120" s="25">
        <f t="shared" si="253"/>
        <v>0</v>
      </c>
      <c r="V120" s="25">
        <f t="shared" ref="V120" si="254">ROUNDDOWN(SUM(V116:V119),0)</f>
        <v>0</v>
      </c>
      <c r="Y120" s="91"/>
      <c r="Z120" s="91"/>
      <c r="AA120" s="91"/>
      <c r="AB120" s="91"/>
      <c r="AC120" s="91"/>
      <c r="AD120" s="125" t="s">
        <v>55</v>
      </c>
      <c r="AE120" s="126"/>
      <c r="AF120" s="126"/>
      <c r="AG120" s="127"/>
      <c r="AH120" s="21">
        <f>AH24*(AH55+AH56)</f>
        <v>0</v>
      </c>
      <c r="AI120" s="21">
        <f t="shared" ref="AI120:AR120" si="255">AI24*(AI55+AI56)</f>
        <v>0</v>
      </c>
      <c r="AJ120" s="21">
        <f t="shared" si="255"/>
        <v>0</v>
      </c>
      <c r="AK120" s="21">
        <f t="shared" si="255"/>
        <v>0</v>
      </c>
      <c r="AL120" s="21">
        <f t="shared" si="255"/>
        <v>0</v>
      </c>
      <c r="AM120" s="21">
        <f t="shared" si="255"/>
        <v>0</v>
      </c>
      <c r="AN120" s="21">
        <f t="shared" si="255"/>
        <v>0</v>
      </c>
      <c r="AO120" s="21">
        <f t="shared" si="255"/>
        <v>0</v>
      </c>
      <c r="AP120" s="21">
        <f t="shared" si="255"/>
        <v>0</v>
      </c>
      <c r="AQ120" s="21">
        <f t="shared" si="255"/>
        <v>0</v>
      </c>
      <c r="AR120" s="21">
        <f t="shared" si="255"/>
        <v>0</v>
      </c>
      <c r="AS120" s="21">
        <f t="shared" ref="AS120" si="256">AS24*(AS55+AS56)</f>
        <v>0</v>
      </c>
    </row>
    <row r="121" spans="2:45" ht="12.6" customHeight="1">
      <c r="B121" s="91">
        <v>13</v>
      </c>
      <c r="C121" s="91" t="str">
        <f>IF(C49="","",C49)</f>
        <v/>
      </c>
      <c r="D121" s="91"/>
      <c r="E121" s="91"/>
      <c r="F121" s="91"/>
      <c r="G121" s="125" t="s">
        <v>20</v>
      </c>
      <c r="H121" s="126"/>
      <c r="I121" s="126"/>
      <c r="J121" s="127"/>
      <c r="K121" s="21">
        <f>ROUNDDOWN(K$5*K49,2)</f>
        <v>0</v>
      </c>
      <c r="L121" s="21">
        <f t="shared" ref="L121:U121" si="257">ROUNDDOWN(L$5*L49,2)</f>
        <v>0</v>
      </c>
      <c r="M121" s="21">
        <f t="shared" si="257"/>
        <v>0</v>
      </c>
      <c r="N121" s="21">
        <f t="shared" si="257"/>
        <v>0</v>
      </c>
      <c r="O121" s="21">
        <f t="shared" si="257"/>
        <v>0</v>
      </c>
      <c r="P121" s="21">
        <f t="shared" si="257"/>
        <v>0</v>
      </c>
      <c r="Q121" s="21">
        <f t="shared" si="257"/>
        <v>0</v>
      </c>
      <c r="R121" s="21">
        <f t="shared" si="257"/>
        <v>0</v>
      </c>
      <c r="S121" s="21">
        <f t="shared" si="257"/>
        <v>0</v>
      </c>
      <c r="T121" s="21">
        <f t="shared" si="257"/>
        <v>0</v>
      </c>
      <c r="U121" s="21">
        <f t="shared" si="257"/>
        <v>0</v>
      </c>
      <c r="V121" s="21">
        <f t="shared" ref="V121" si="258">ROUNDDOWN(V$5*V49,2)</f>
        <v>0</v>
      </c>
      <c r="Y121" s="91"/>
      <c r="Z121" s="91"/>
      <c r="AA121" s="91"/>
      <c r="AB121" s="91"/>
      <c r="AC121" s="91"/>
      <c r="AD121" s="125" t="s">
        <v>21</v>
      </c>
      <c r="AE121" s="126"/>
      <c r="AF121" s="126"/>
      <c r="AG121" s="127"/>
      <c r="AH121" s="20">
        <f>ROUNDDOWN(AH25*(AH55+AH56),0)</f>
        <v>0</v>
      </c>
      <c r="AI121" s="20">
        <f t="shared" ref="AI121:AR121" si="259">ROUNDDOWN(AI25*(AI55+AI56),0)</f>
        <v>0</v>
      </c>
      <c r="AJ121" s="20">
        <f t="shared" si="259"/>
        <v>0</v>
      </c>
      <c r="AK121" s="20">
        <f t="shared" si="259"/>
        <v>0</v>
      </c>
      <c r="AL121" s="20">
        <f t="shared" si="259"/>
        <v>0</v>
      </c>
      <c r="AM121" s="20">
        <f t="shared" si="259"/>
        <v>0</v>
      </c>
      <c r="AN121" s="20">
        <f t="shared" si="259"/>
        <v>0</v>
      </c>
      <c r="AO121" s="20">
        <f t="shared" si="259"/>
        <v>0</v>
      </c>
      <c r="AP121" s="20">
        <f t="shared" si="259"/>
        <v>0</v>
      </c>
      <c r="AQ121" s="20">
        <f t="shared" si="259"/>
        <v>0</v>
      </c>
      <c r="AR121" s="20">
        <f t="shared" si="259"/>
        <v>0</v>
      </c>
      <c r="AS121" s="20">
        <f t="shared" ref="AS121" si="260">ROUNDDOWN(AS25*(AS55+AS56),0)</f>
        <v>0</v>
      </c>
    </row>
    <row r="122" spans="2:45" ht="12.6" customHeight="1">
      <c r="B122" s="91"/>
      <c r="C122" s="91"/>
      <c r="D122" s="91"/>
      <c r="E122" s="91"/>
      <c r="F122" s="91"/>
      <c r="G122" s="125" t="s">
        <v>57</v>
      </c>
      <c r="H122" s="126"/>
      <c r="I122" s="126"/>
      <c r="J122" s="127"/>
      <c r="K122" s="21">
        <f>K$6*K50+K$7*K51</f>
        <v>0</v>
      </c>
      <c r="L122" s="21">
        <f t="shared" ref="L122:U122" si="261">L$6*L50+L$7*L51</f>
        <v>0</v>
      </c>
      <c r="M122" s="21">
        <f t="shared" si="261"/>
        <v>0</v>
      </c>
      <c r="N122" s="21">
        <f t="shared" si="261"/>
        <v>0</v>
      </c>
      <c r="O122" s="21">
        <f t="shared" si="261"/>
        <v>0</v>
      </c>
      <c r="P122" s="21">
        <f t="shared" si="261"/>
        <v>0</v>
      </c>
      <c r="Q122" s="21">
        <f t="shared" si="261"/>
        <v>0</v>
      </c>
      <c r="R122" s="21">
        <f t="shared" si="261"/>
        <v>0</v>
      </c>
      <c r="S122" s="21">
        <f t="shared" si="261"/>
        <v>0</v>
      </c>
      <c r="T122" s="21">
        <f t="shared" si="261"/>
        <v>0</v>
      </c>
      <c r="U122" s="21">
        <f t="shared" si="261"/>
        <v>0</v>
      </c>
      <c r="V122" s="21">
        <f t="shared" ref="V122" si="262">V$6*V50+V$7*V51</f>
        <v>0</v>
      </c>
      <c r="Y122" s="91"/>
      <c r="Z122" s="91"/>
      <c r="AA122" s="91"/>
      <c r="AB122" s="91"/>
      <c r="AC122" s="91"/>
      <c r="AD122" s="155" t="s">
        <v>22</v>
      </c>
      <c r="AE122" s="155"/>
      <c r="AF122" s="155"/>
      <c r="AG122" s="155"/>
      <c r="AH122" s="56">
        <f>ROUNDDOWN(SUM(AH118:AH121),0)</f>
        <v>0</v>
      </c>
      <c r="AI122" s="56">
        <f t="shared" ref="AI122:AR122" si="263">ROUNDDOWN(SUM(AI118:AI121),0)</f>
        <v>0</v>
      </c>
      <c r="AJ122" s="56">
        <f t="shared" si="263"/>
        <v>0</v>
      </c>
      <c r="AK122" s="56">
        <f t="shared" si="263"/>
        <v>0</v>
      </c>
      <c r="AL122" s="56">
        <f t="shared" si="263"/>
        <v>0</v>
      </c>
      <c r="AM122" s="56">
        <f t="shared" si="263"/>
        <v>0</v>
      </c>
      <c r="AN122" s="56">
        <f t="shared" si="263"/>
        <v>0</v>
      </c>
      <c r="AO122" s="56">
        <f t="shared" si="263"/>
        <v>0</v>
      </c>
      <c r="AP122" s="56">
        <f t="shared" si="263"/>
        <v>0</v>
      </c>
      <c r="AQ122" s="56">
        <f t="shared" si="263"/>
        <v>0</v>
      </c>
      <c r="AR122" s="56">
        <f t="shared" si="263"/>
        <v>0</v>
      </c>
      <c r="AS122" s="56">
        <f t="shared" ref="AS122" si="264">ROUNDDOWN(SUM(AS118:AS121),0)</f>
        <v>0</v>
      </c>
    </row>
    <row r="123" spans="2:45" ht="12.6" customHeight="1">
      <c r="B123" s="91"/>
      <c r="C123" s="91"/>
      <c r="D123" s="91"/>
      <c r="E123" s="91"/>
      <c r="F123" s="91"/>
      <c r="G123" s="125" t="s">
        <v>55</v>
      </c>
      <c r="H123" s="126"/>
      <c r="I123" s="126"/>
      <c r="J123" s="127"/>
      <c r="K123" s="21">
        <f>K$8*(K50+K51)</f>
        <v>0</v>
      </c>
      <c r="L123" s="21">
        <f t="shared" ref="L123:U123" si="265">L$8*(L50+L51)</f>
        <v>0</v>
      </c>
      <c r="M123" s="21">
        <f t="shared" si="265"/>
        <v>0</v>
      </c>
      <c r="N123" s="21">
        <f t="shared" si="265"/>
        <v>0</v>
      </c>
      <c r="O123" s="21">
        <f t="shared" si="265"/>
        <v>0</v>
      </c>
      <c r="P123" s="21">
        <f t="shared" si="265"/>
        <v>0</v>
      </c>
      <c r="Q123" s="21">
        <f t="shared" si="265"/>
        <v>0</v>
      </c>
      <c r="R123" s="21">
        <f t="shared" si="265"/>
        <v>0</v>
      </c>
      <c r="S123" s="21">
        <f t="shared" si="265"/>
        <v>0</v>
      </c>
      <c r="T123" s="21">
        <f t="shared" si="265"/>
        <v>0</v>
      </c>
      <c r="U123" s="21">
        <f t="shared" si="265"/>
        <v>0</v>
      </c>
      <c r="V123" s="21">
        <f t="shared" ref="V123" si="266">V$8*(V50+V51)</f>
        <v>0</v>
      </c>
      <c r="Y123" s="91">
        <v>10</v>
      </c>
      <c r="Z123" s="91" t="str">
        <f t="shared" ref="Z123" si="267">C246</f>
        <v/>
      </c>
      <c r="AA123" s="91"/>
      <c r="AB123" s="91"/>
      <c r="AC123" s="91"/>
      <c r="AD123" s="125" t="s">
        <v>20</v>
      </c>
      <c r="AE123" s="126"/>
      <c r="AF123" s="126"/>
      <c r="AG123" s="127"/>
      <c r="AH123" s="21">
        <f>ROUNDDOWN(AH21*AH57,2)</f>
        <v>0</v>
      </c>
      <c r="AI123" s="21">
        <f t="shared" ref="AI123:AR123" si="268">ROUNDDOWN(AI21*AI57,2)</f>
        <v>0</v>
      </c>
      <c r="AJ123" s="21">
        <f t="shared" si="268"/>
        <v>0</v>
      </c>
      <c r="AK123" s="21">
        <f t="shared" si="268"/>
        <v>0</v>
      </c>
      <c r="AL123" s="21">
        <f t="shared" si="268"/>
        <v>0</v>
      </c>
      <c r="AM123" s="21">
        <f t="shared" si="268"/>
        <v>0</v>
      </c>
      <c r="AN123" s="21">
        <f t="shared" si="268"/>
        <v>0</v>
      </c>
      <c r="AO123" s="21">
        <f t="shared" si="268"/>
        <v>0</v>
      </c>
      <c r="AP123" s="21">
        <f t="shared" si="268"/>
        <v>0</v>
      </c>
      <c r="AQ123" s="21">
        <f t="shared" si="268"/>
        <v>0</v>
      </c>
      <c r="AR123" s="21">
        <f t="shared" si="268"/>
        <v>0</v>
      </c>
      <c r="AS123" s="21">
        <f t="shared" ref="AS123" si="269">ROUNDDOWN(AS21*AS57,2)</f>
        <v>0</v>
      </c>
    </row>
    <row r="124" spans="2:45" ht="12.6" customHeight="1">
      <c r="B124" s="91"/>
      <c r="C124" s="91"/>
      <c r="D124" s="91"/>
      <c r="E124" s="91"/>
      <c r="F124" s="91"/>
      <c r="G124" s="125" t="s">
        <v>21</v>
      </c>
      <c r="H124" s="126"/>
      <c r="I124" s="126"/>
      <c r="J124" s="127"/>
      <c r="K124" s="20">
        <f>ROUNDDOWN(K$9*(K50+K51),0)</f>
        <v>0</v>
      </c>
      <c r="L124" s="20">
        <f t="shared" ref="L124:U124" si="270">ROUNDDOWN(L$9*(L50+L51),0)</f>
        <v>0</v>
      </c>
      <c r="M124" s="20">
        <f t="shared" si="270"/>
        <v>0</v>
      </c>
      <c r="N124" s="20">
        <f t="shared" si="270"/>
        <v>0</v>
      </c>
      <c r="O124" s="20">
        <f t="shared" si="270"/>
        <v>0</v>
      </c>
      <c r="P124" s="20">
        <f t="shared" si="270"/>
        <v>0</v>
      </c>
      <c r="Q124" s="20">
        <f t="shared" si="270"/>
        <v>0</v>
      </c>
      <c r="R124" s="20">
        <f t="shared" si="270"/>
        <v>0</v>
      </c>
      <c r="S124" s="20">
        <f t="shared" si="270"/>
        <v>0</v>
      </c>
      <c r="T124" s="20">
        <f t="shared" si="270"/>
        <v>0</v>
      </c>
      <c r="U124" s="20">
        <f t="shared" si="270"/>
        <v>0</v>
      </c>
      <c r="V124" s="20">
        <f t="shared" ref="V124" si="271">ROUNDDOWN(V$9*(V50+V51),0)</f>
        <v>0</v>
      </c>
      <c r="Y124" s="91"/>
      <c r="Z124" s="91"/>
      <c r="AA124" s="91"/>
      <c r="AB124" s="91"/>
      <c r="AC124" s="91"/>
      <c r="AD124" s="125" t="s">
        <v>57</v>
      </c>
      <c r="AE124" s="126"/>
      <c r="AF124" s="126"/>
      <c r="AG124" s="127"/>
      <c r="AH124" s="21">
        <f>AH22*AH58+AH23*AH59</f>
        <v>0</v>
      </c>
      <c r="AI124" s="21">
        <f t="shared" ref="AI124:AR124" si="272">AI22*AI58+AI23*AI59</f>
        <v>0</v>
      </c>
      <c r="AJ124" s="21">
        <f t="shared" si="272"/>
        <v>0</v>
      </c>
      <c r="AK124" s="21">
        <f t="shared" si="272"/>
        <v>0</v>
      </c>
      <c r="AL124" s="21">
        <f t="shared" si="272"/>
        <v>0</v>
      </c>
      <c r="AM124" s="21">
        <f t="shared" si="272"/>
        <v>0</v>
      </c>
      <c r="AN124" s="21">
        <f t="shared" si="272"/>
        <v>0</v>
      </c>
      <c r="AO124" s="21">
        <f t="shared" si="272"/>
        <v>0</v>
      </c>
      <c r="AP124" s="21">
        <f t="shared" si="272"/>
        <v>0</v>
      </c>
      <c r="AQ124" s="21">
        <f t="shared" si="272"/>
        <v>0</v>
      </c>
      <c r="AR124" s="21">
        <f t="shared" si="272"/>
        <v>0</v>
      </c>
      <c r="AS124" s="21">
        <f t="shared" ref="AS124" si="273">AS22*AS58+AS23*AS59</f>
        <v>0</v>
      </c>
    </row>
    <row r="125" spans="2:45" ht="12.6" customHeight="1">
      <c r="B125" s="91"/>
      <c r="C125" s="91"/>
      <c r="D125" s="91"/>
      <c r="E125" s="91"/>
      <c r="F125" s="91"/>
      <c r="G125" s="128" t="s">
        <v>22</v>
      </c>
      <c r="H125" s="128"/>
      <c r="I125" s="128"/>
      <c r="J125" s="128"/>
      <c r="K125" s="25">
        <f>ROUNDDOWN(SUM(K121:K124),0)</f>
        <v>0</v>
      </c>
      <c r="L125" s="25">
        <f t="shared" ref="L125:U125" si="274">ROUNDDOWN(SUM(L121:L124),0)</f>
        <v>0</v>
      </c>
      <c r="M125" s="25">
        <f t="shared" si="274"/>
        <v>0</v>
      </c>
      <c r="N125" s="25">
        <f t="shared" si="274"/>
        <v>0</v>
      </c>
      <c r="O125" s="25">
        <f t="shared" si="274"/>
        <v>0</v>
      </c>
      <c r="P125" s="25">
        <f t="shared" si="274"/>
        <v>0</v>
      </c>
      <c r="Q125" s="25">
        <f t="shared" si="274"/>
        <v>0</v>
      </c>
      <c r="R125" s="25">
        <f t="shared" si="274"/>
        <v>0</v>
      </c>
      <c r="S125" s="25">
        <f t="shared" si="274"/>
        <v>0</v>
      </c>
      <c r="T125" s="25">
        <f t="shared" si="274"/>
        <v>0</v>
      </c>
      <c r="U125" s="25">
        <f t="shared" si="274"/>
        <v>0</v>
      </c>
      <c r="V125" s="25">
        <f t="shared" ref="V125" si="275">ROUNDDOWN(SUM(V121:V124),0)</f>
        <v>0</v>
      </c>
      <c r="Y125" s="91"/>
      <c r="Z125" s="91"/>
      <c r="AA125" s="91"/>
      <c r="AB125" s="91"/>
      <c r="AC125" s="91"/>
      <c r="AD125" s="125" t="s">
        <v>55</v>
      </c>
      <c r="AE125" s="126"/>
      <c r="AF125" s="126"/>
      <c r="AG125" s="127"/>
      <c r="AH125" s="21">
        <f>AH24*(AH58+AH59)</f>
        <v>0</v>
      </c>
      <c r="AI125" s="21">
        <f t="shared" ref="AI125:AR125" si="276">AI24*(AI58+AI59)</f>
        <v>0</v>
      </c>
      <c r="AJ125" s="21">
        <f t="shared" si="276"/>
        <v>0</v>
      </c>
      <c r="AK125" s="21">
        <f t="shared" si="276"/>
        <v>0</v>
      </c>
      <c r="AL125" s="21">
        <f t="shared" si="276"/>
        <v>0</v>
      </c>
      <c r="AM125" s="21">
        <f t="shared" si="276"/>
        <v>0</v>
      </c>
      <c r="AN125" s="21">
        <f t="shared" si="276"/>
        <v>0</v>
      </c>
      <c r="AO125" s="21">
        <f t="shared" si="276"/>
        <v>0</v>
      </c>
      <c r="AP125" s="21">
        <f t="shared" si="276"/>
        <v>0</v>
      </c>
      <c r="AQ125" s="21">
        <f t="shared" si="276"/>
        <v>0</v>
      </c>
      <c r="AR125" s="21">
        <f t="shared" si="276"/>
        <v>0</v>
      </c>
      <c r="AS125" s="21">
        <f t="shared" ref="AS125" si="277">AS24*(AS58+AS59)</f>
        <v>0</v>
      </c>
    </row>
    <row r="126" spans="2:45" ht="12.6" customHeight="1">
      <c r="B126" s="91">
        <v>14</v>
      </c>
      <c r="C126" s="91" t="str">
        <f>IF(C52="","",C52)</f>
        <v/>
      </c>
      <c r="D126" s="91"/>
      <c r="E126" s="91"/>
      <c r="F126" s="91"/>
      <c r="G126" s="125" t="s">
        <v>20</v>
      </c>
      <c r="H126" s="126"/>
      <c r="I126" s="126"/>
      <c r="J126" s="127"/>
      <c r="K126" s="26">
        <f>ROUNDDOWN(K$5*K52,2)</f>
        <v>0</v>
      </c>
      <c r="L126" s="26">
        <f t="shared" ref="L126:U126" si="278">ROUNDDOWN(L$5*L52,2)</f>
        <v>0</v>
      </c>
      <c r="M126" s="26">
        <f t="shared" si="278"/>
        <v>0</v>
      </c>
      <c r="N126" s="26">
        <f t="shared" si="278"/>
        <v>0</v>
      </c>
      <c r="O126" s="26">
        <f t="shared" si="278"/>
        <v>0</v>
      </c>
      <c r="P126" s="26">
        <f t="shared" si="278"/>
        <v>0</v>
      </c>
      <c r="Q126" s="26">
        <f t="shared" si="278"/>
        <v>0</v>
      </c>
      <c r="R126" s="26">
        <f t="shared" si="278"/>
        <v>0</v>
      </c>
      <c r="S126" s="26">
        <f t="shared" si="278"/>
        <v>0</v>
      </c>
      <c r="T126" s="26">
        <f t="shared" si="278"/>
        <v>0</v>
      </c>
      <c r="U126" s="26">
        <f t="shared" si="278"/>
        <v>0</v>
      </c>
      <c r="V126" s="26">
        <f t="shared" ref="V126" si="279">ROUNDDOWN(V$5*V52,2)</f>
        <v>0</v>
      </c>
      <c r="Y126" s="91"/>
      <c r="Z126" s="91"/>
      <c r="AA126" s="91"/>
      <c r="AB126" s="91"/>
      <c r="AC126" s="91"/>
      <c r="AD126" s="125" t="s">
        <v>21</v>
      </c>
      <c r="AE126" s="126"/>
      <c r="AF126" s="126"/>
      <c r="AG126" s="127"/>
      <c r="AH126" s="20">
        <f>ROUNDDOWN(AH25*(AH58+AH59),0)</f>
        <v>0</v>
      </c>
      <c r="AI126" s="20">
        <f t="shared" ref="AI126:AR126" si="280">ROUNDDOWN(AI25*(AI58+AI59),0)</f>
        <v>0</v>
      </c>
      <c r="AJ126" s="20">
        <f t="shared" si="280"/>
        <v>0</v>
      </c>
      <c r="AK126" s="20">
        <f t="shared" si="280"/>
        <v>0</v>
      </c>
      <c r="AL126" s="20">
        <f t="shared" si="280"/>
        <v>0</v>
      </c>
      <c r="AM126" s="20">
        <f t="shared" si="280"/>
        <v>0</v>
      </c>
      <c r="AN126" s="20">
        <f t="shared" si="280"/>
        <v>0</v>
      </c>
      <c r="AO126" s="20">
        <f t="shared" si="280"/>
        <v>0</v>
      </c>
      <c r="AP126" s="20">
        <f t="shared" si="280"/>
        <v>0</v>
      </c>
      <c r="AQ126" s="20">
        <f t="shared" si="280"/>
        <v>0</v>
      </c>
      <c r="AR126" s="20">
        <f t="shared" si="280"/>
        <v>0</v>
      </c>
      <c r="AS126" s="20">
        <f t="shared" ref="AS126" si="281">ROUNDDOWN(AS25*(AS58+AS59),0)</f>
        <v>0</v>
      </c>
    </row>
    <row r="127" spans="2:45" ht="12.6" customHeight="1">
      <c r="B127" s="91"/>
      <c r="C127" s="91"/>
      <c r="D127" s="91"/>
      <c r="E127" s="91"/>
      <c r="F127" s="91"/>
      <c r="G127" s="125" t="s">
        <v>57</v>
      </c>
      <c r="H127" s="126"/>
      <c r="I127" s="126"/>
      <c r="J127" s="127"/>
      <c r="K127" s="26">
        <f>K$6*K53+K$7*K54</f>
        <v>0</v>
      </c>
      <c r="L127" s="26">
        <f t="shared" ref="L127:U127" si="282">L$6*L53+L$7*L54</f>
        <v>0</v>
      </c>
      <c r="M127" s="26">
        <f t="shared" si="282"/>
        <v>0</v>
      </c>
      <c r="N127" s="26">
        <f t="shared" si="282"/>
        <v>0</v>
      </c>
      <c r="O127" s="26">
        <f t="shared" si="282"/>
        <v>0</v>
      </c>
      <c r="P127" s="26">
        <f t="shared" si="282"/>
        <v>0</v>
      </c>
      <c r="Q127" s="26">
        <f t="shared" si="282"/>
        <v>0</v>
      </c>
      <c r="R127" s="26">
        <f t="shared" si="282"/>
        <v>0</v>
      </c>
      <c r="S127" s="26">
        <f t="shared" si="282"/>
        <v>0</v>
      </c>
      <c r="T127" s="26">
        <f t="shared" si="282"/>
        <v>0</v>
      </c>
      <c r="U127" s="26">
        <f t="shared" si="282"/>
        <v>0</v>
      </c>
      <c r="V127" s="26">
        <f t="shared" ref="V127" si="283">V$6*V53+V$7*V54</f>
        <v>0</v>
      </c>
      <c r="Y127" s="91"/>
      <c r="Z127" s="91"/>
      <c r="AA127" s="91"/>
      <c r="AB127" s="91"/>
      <c r="AC127" s="91"/>
      <c r="AD127" s="155" t="s">
        <v>22</v>
      </c>
      <c r="AE127" s="155"/>
      <c r="AF127" s="155"/>
      <c r="AG127" s="155"/>
      <c r="AH127" s="56">
        <f>ROUNDDOWN(SUM(AH123:AH126),0)</f>
        <v>0</v>
      </c>
      <c r="AI127" s="56">
        <f t="shared" ref="AI127:AR127" si="284">ROUNDDOWN(SUM(AI123:AI126),0)</f>
        <v>0</v>
      </c>
      <c r="AJ127" s="56">
        <f t="shared" si="284"/>
        <v>0</v>
      </c>
      <c r="AK127" s="56">
        <f t="shared" si="284"/>
        <v>0</v>
      </c>
      <c r="AL127" s="56">
        <f t="shared" si="284"/>
        <v>0</v>
      </c>
      <c r="AM127" s="56">
        <f t="shared" si="284"/>
        <v>0</v>
      </c>
      <c r="AN127" s="56">
        <f t="shared" si="284"/>
        <v>0</v>
      </c>
      <c r="AO127" s="56">
        <f t="shared" si="284"/>
        <v>0</v>
      </c>
      <c r="AP127" s="56">
        <f t="shared" si="284"/>
        <v>0</v>
      </c>
      <c r="AQ127" s="56">
        <f t="shared" si="284"/>
        <v>0</v>
      </c>
      <c r="AR127" s="56">
        <f t="shared" si="284"/>
        <v>0</v>
      </c>
      <c r="AS127" s="56">
        <f t="shared" ref="AS127" si="285">ROUNDDOWN(SUM(AS123:AS126),0)</f>
        <v>0</v>
      </c>
    </row>
    <row r="128" spans="2:45" ht="12.6" customHeight="1">
      <c r="B128" s="91"/>
      <c r="C128" s="91"/>
      <c r="D128" s="91"/>
      <c r="E128" s="91"/>
      <c r="F128" s="91"/>
      <c r="G128" s="125" t="s">
        <v>55</v>
      </c>
      <c r="H128" s="126"/>
      <c r="I128" s="126"/>
      <c r="J128" s="127"/>
      <c r="K128" s="26">
        <f>K$8*(K53+K54)</f>
        <v>0</v>
      </c>
      <c r="L128" s="26">
        <f t="shared" ref="L128:U128" si="286">L$8*(L53+L54)</f>
        <v>0</v>
      </c>
      <c r="M128" s="26">
        <f t="shared" si="286"/>
        <v>0</v>
      </c>
      <c r="N128" s="26">
        <f t="shared" si="286"/>
        <v>0</v>
      </c>
      <c r="O128" s="26">
        <f t="shared" si="286"/>
        <v>0</v>
      </c>
      <c r="P128" s="26">
        <f t="shared" si="286"/>
        <v>0</v>
      </c>
      <c r="Q128" s="26">
        <f t="shared" si="286"/>
        <v>0</v>
      </c>
      <c r="R128" s="26">
        <f t="shared" si="286"/>
        <v>0</v>
      </c>
      <c r="S128" s="26">
        <f t="shared" si="286"/>
        <v>0</v>
      </c>
      <c r="T128" s="26">
        <f t="shared" si="286"/>
        <v>0</v>
      </c>
      <c r="U128" s="26">
        <f t="shared" si="286"/>
        <v>0</v>
      </c>
      <c r="V128" s="26">
        <f t="shared" ref="V128" si="287">V$8*(V53+V54)</f>
        <v>0</v>
      </c>
      <c r="Y128" s="91">
        <v>11</v>
      </c>
      <c r="Z128" s="91" t="str">
        <f t="shared" ref="Z128" si="288">C251</f>
        <v/>
      </c>
      <c r="AA128" s="91"/>
      <c r="AB128" s="91"/>
      <c r="AC128" s="91"/>
      <c r="AD128" s="125" t="s">
        <v>20</v>
      </c>
      <c r="AE128" s="126"/>
      <c r="AF128" s="126"/>
      <c r="AG128" s="127"/>
      <c r="AH128" s="21">
        <f>ROUNDDOWN(AH21*AH60,2)</f>
        <v>0</v>
      </c>
      <c r="AI128" s="21">
        <f t="shared" ref="AI128:AR128" si="289">ROUNDDOWN(AI21*AI60,2)</f>
        <v>0</v>
      </c>
      <c r="AJ128" s="21">
        <f t="shared" si="289"/>
        <v>0</v>
      </c>
      <c r="AK128" s="21">
        <f t="shared" si="289"/>
        <v>0</v>
      </c>
      <c r="AL128" s="21">
        <f t="shared" si="289"/>
        <v>0</v>
      </c>
      <c r="AM128" s="21">
        <f t="shared" si="289"/>
        <v>0</v>
      </c>
      <c r="AN128" s="21">
        <f t="shared" si="289"/>
        <v>0</v>
      </c>
      <c r="AO128" s="21">
        <f t="shared" si="289"/>
        <v>0</v>
      </c>
      <c r="AP128" s="21">
        <f t="shared" si="289"/>
        <v>0</v>
      </c>
      <c r="AQ128" s="21">
        <f t="shared" si="289"/>
        <v>0</v>
      </c>
      <c r="AR128" s="21">
        <f t="shared" si="289"/>
        <v>0</v>
      </c>
      <c r="AS128" s="21">
        <f t="shared" ref="AS128" si="290">ROUNDDOWN(AS21*AS60,2)</f>
        <v>0</v>
      </c>
    </row>
    <row r="129" spans="1:45" ht="12.6" customHeight="1">
      <c r="B129" s="91"/>
      <c r="C129" s="91"/>
      <c r="D129" s="91"/>
      <c r="E129" s="91"/>
      <c r="F129" s="91"/>
      <c r="G129" s="125" t="s">
        <v>21</v>
      </c>
      <c r="H129" s="126"/>
      <c r="I129" s="126"/>
      <c r="J129" s="127"/>
      <c r="K129" s="20">
        <f>ROUNDDOWN(K$9*(K53+K54),0)</f>
        <v>0</v>
      </c>
      <c r="L129" s="20">
        <f t="shared" ref="L129:U129" si="291">ROUNDDOWN(L$9*(L53+L54),0)</f>
        <v>0</v>
      </c>
      <c r="M129" s="20">
        <f t="shared" si="291"/>
        <v>0</v>
      </c>
      <c r="N129" s="20">
        <f t="shared" si="291"/>
        <v>0</v>
      </c>
      <c r="O129" s="20">
        <f t="shared" si="291"/>
        <v>0</v>
      </c>
      <c r="P129" s="20">
        <f t="shared" si="291"/>
        <v>0</v>
      </c>
      <c r="Q129" s="20">
        <f t="shared" si="291"/>
        <v>0</v>
      </c>
      <c r="R129" s="20">
        <f t="shared" si="291"/>
        <v>0</v>
      </c>
      <c r="S129" s="20">
        <f t="shared" si="291"/>
        <v>0</v>
      </c>
      <c r="T129" s="20">
        <f t="shared" si="291"/>
        <v>0</v>
      </c>
      <c r="U129" s="20">
        <f t="shared" si="291"/>
        <v>0</v>
      </c>
      <c r="V129" s="20">
        <f t="shared" ref="V129" si="292">ROUNDDOWN(V$9*(V53+V54),0)</f>
        <v>0</v>
      </c>
      <c r="Y129" s="91"/>
      <c r="Z129" s="91"/>
      <c r="AA129" s="91"/>
      <c r="AB129" s="91"/>
      <c r="AC129" s="91"/>
      <c r="AD129" s="125" t="s">
        <v>57</v>
      </c>
      <c r="AE129" s="126"/>
      <c r="AF129" s="126"/>
      <c r="AG129" s="127"/>
      <c r="AH129" s="21">
        <f>AH22*AH61+AH23*AH62</f>
        <v>0</v>
      </c>
      <c r="AI129" s="21">
        <f t="shared" ref="AI129:AR129" si="293">AI22*AI61+AI23*AI62</f>
        <v>0</v>
      </c>
      <c r="AJ129" s="21">
        <f t="shared" si="293"/>
        <v>0</v>
      </c>
      <c r="AK129" s="21">
        <f t="shared" si="293"/>
        <v>0</v>
      </c>
      <c r="AL129" s="21">
        <f t="shared" si="293"/>
        <v>0</v>
      </c>
      <c r="AM129" s="21">
        <f t="shared" si="293"/>
        <v>0</v>
      </c>
      <c r="AN129" s="21">
        <f t="shared" si="293"/>
        <v>0</v>
      </c>
      <c r="AO129" s="21">
        <f t="shared" si="293"/>
        <v>0</v>
      </c>
      <c r="AP129" s="21">
        <f t="shared" si="293"/>
        <v>0</v>
      </c>
      <c r="AQ129" s="21">
        <f t="shared" si="293"/>
        <v>0</v>
      </c>
      <c r="AR129" s="21">
        <f t="shared" si="293"/>
        <v>0</v>
      </c>
      <c r="AS129" s="21">
        <f t="shared" ref="AS129" si="294">AS22*AS61+AS23*AS62</f>
        <v>0</v>
      </c>
    </row>
    <row r="130" spans="1:45" ht="12.6" customHeight="1">
      <c r="B130" s="91"/>
      <c r="C130" s="91"/>
      <c r="D130" s="91"/>
      <c r="E130" s="91"/>
      <c r="F130" s="91"/>
      <c r="G130" s="128" t="s">
        <v>22</v>
      </c>
      <c r="H130" s="128"/>
      <c r="I130" s="128"/>
      <c r="J130" s="128"/>
      <c r="K130" s="25">
        <f>ROUNDDOWN(SUM(K126:K129),0)</f>
        <v>0</v>
      </c>
      <c r="L130" s="25">
        <f t="shared" ref="L130:U130" si="295">ROUNDDOWN(SUM(L126:L129),0)</f>
        <v>0</v>
      </c>
      <c r="M130" s="25">
        <f t="shared" si="295"/>
        <v>0</v>
      </c>
      <c r="N130" s="25">
        <f t="shared" si="295"/>
        <v>0</v>
      </c>
      <c r="O130" s="25">
        <f t="shared" si="295"/>
        <v>0</v>
      </c>
      <c r="P130" s="25">
        <f t="shared" si="295"/>
        <v>0</v>
      </c>
      <c r="Q130" s="25">
        <f t="shared" si="295"/>
        <v>0</v>
      </c>
      <c r="R130" s="25">
        <f t="shared" si="295"/>
        <v>0</v>
      </c>
      <c r="S130" s="25">
        <f t="shared" si="295"/>
        <v>0</v>
      </c>
      <c r="T130" s="25">
        <f t="shared" si="295"/>
        <v>0</v>
      </c>
      <c r="U130" s="25">
        <f t="shared" si="295"/>
        <v>0</v>
      </c>
      <c r="V130" s="25">
        <f t="shared" ref="V130" si="296">ROUNDDOWN(SUM(V126:V129),0)</f>
        <v>0</v>
      </c>
      <c r="Y130" s="91"/>
      <c r="Z130" s="91"/>
      <c r="AA130" s="91"/>
      <c r="AB130" s="91"/>
      <c r="AC130" s="91"/>
      <c r="AD130" s="125" t="s">
        <v>55</v>
      </c>
      <c r="AE130" s="126"/>
      <c r="AF130" s="126"/>
      <c r="AG130" s="127"/>
      <c r="AH130" s="21">
        <f>AH24*(AH61+AH62)</f>
        <v>0</v>
      </c>
      <c r="AI130" s="21">
        <f t="shared" ref="AI130:AR130" si="297">AI24*(AI61+AI62)</f>
        <v>0</v>
      </c>
      <c r="AJ130" s="21">
        <f t="shared" si="297"/>
        <v>0</v>
      </c>
      <c r="AK130" s="21">
        <f t="shared" si="297"/>
        <v>0</v>
      </c>
      <c r="AL130" s="21">
        <f t="shared" si="297"/>
        <v>0</v>
      </c>
      <c r="AM130" s="21">
        <f t="shared" si="297"/>
        <v>0</v>
      </c>
      <c r="AN130" s="21">
        <f t="shared" si="297"/>
        <v>0</v>
      </c>
      <c r="AO130" s="21">
        <f t="shared" si="297"/>
        <v>0</v>
      </c>
      <c r="AP130" s="21">
        <f t="shared" si="297"/>
        <v>0</v>
      </c>
      <c r="AQ130" s="21">
        <f t="shared" si="297"/>
        <v>0</v>
      </c>
      <c r="AR130" s="21">
        <f t="shared" si="297"/>
        <v>0</v>
      </c>
      <c r="AS130" s="21">
        <f t="shared" ref="AS130" si="298">AS24*(AS61+AS62)</f>
        <v>0</v>
      </c>
    </row>
    <row r="131" spans="1:45" ht="12.6" customHeight="1">
      <c r="B131" s="91">
        <v>15</v>
      </c>
      <c r="C131" s="91" t="str">
        <f>IF(C55="","",C55)</f>
        <v/>
      </c>
      <c r="D131" s="91"/>
      <c r="E131" s="91"/>
      <c r="F131" s="91"/>
      <c r="G131" s="125" t="s">
        <v>20</v>
      </c>
      <c r="H131" s="126"/>
      <c r="I131" s="126"/>
      <c r="J131" s="127"/>
      <c r="K131" s="21">
        <f>ROUNDDOWN(K$5*K55,2)</f>
        <v>0</v>
      </c>
      <c r="L131" s="21">
        <f t="shared" ref="L131:U131" si="299">ROUNDDOWN(L$5*L55,2)</f>
        <v>0</v>
      </c>
      <c r="M131" s="21">
        <f t="shared" si="299"/>
        <v>0</v>
      </c>
      <c r="N131" s="21">
        <f t="shared" si="299"/>
        <v>0</v>
      </c>
      <c r="O131" s="21">
        <f t="shared" si="299"/>
        <v>0</v>
      </c>
      <c r="P131" s="21">
        <f t="shared" si="299"/>
        <v>0</v>
      </c>
      <c r="Q131" s="21">
        <f t="shared" si="299"/>
        <v>0</v>
      </c>
      <c r="R131" s="21">
        <f t="shared" si="299"/>
        <v>0</v>
      </c>
      <c r="S131" s="21">
        <f t="shared" si="299"/>
        <v>0</v>
      </c>
      <c r="T131" s="21">
        <f t="shared" si="299"/>
        <v>0</v>
      </c>
      <c r="U131" s="21">
        <f t="shared" si="299"/>
        <v>0</v>
      </c>
      <c r="V131" s="21">
        <f t="shared" ref="V131" si="300">ROUNDDOWN(V$5*V55,2)</f>
        <v>0</v>
      </c>
      <c r="Y131" s="91"/>
      <c r="Z131" s="91"/>
      <c r="AA131" s="91"/>
      <c r="AB131" s="91"/>
      <c r="AC131" s="91"/>
      <c r="AD131" s="125" t="s">
        <v>21</v>
      </c>
      <c r="AE131" s="126"/>
      <c r="AF131" s="126"/>
      <c r="AG131" s="127"/>
      <c r="AH131" s="20">
        <f>ROUNDDOWN(AH25*(AH61+AH62),0)</f>
        <v>0</v>
      </c>
      <c r="AI131" s="20">
        <f t="shared" ref="AI131:AR131" si="301">ROUNDDOWN(AI25*(AI61+AI62),0)</f>
        <v>0</v>
      </c>
      <c r="AJ131" s="20">
        <f t="shared" si="301"/>
        <v>0</v>
      </c>
      <c r="AK131" s="20">
        <f t="shared" si="301"/>
        <v>0</v>
      </c>
      <c r="AL131" s="20">
        <f t="shared" si="301"/>
        <v>0</v>
      </c>
      <c r="AM131" s="20">
        <f t="shared" si="301"/>
        <v>0</v>
      </c>
      <c r="AN131" s="20">
        <f t="shared" si="301"/>
        <v>0</v>
      </c>
      <c r="AO131" s="20">
        <f t="shared" si="301"/>
        <v>0</v>
      </c>
      <c r="AP131" s="20">
        <f t="shared" si="301"/>
        <v>0</v>
      </c>
      <c r="AQ131" s="20">
        <f t="shared" si="301"/>
        <v>0</v>
      </c>
      <c r="AR131" s="20">
        <f t="shared" si="301"/>
        <v>0</v>
      </c>
      <c r="AS131" s="20">
        <f t="shared" ref="AS131" si="302">ROUNDDOWN(AS25*(AS61+AS62),0)</f>
        <v>0</v>
      </c>
    </row>
    <row r="132" spans="1:45" ht="12.6" customHeight="1">
      <c r="B132" s="91"/>
      <c r="C132" s="91"/>
      <c r="D132" s="91"/>
      <c r="E132" s="91"/>
      <c r="F132" s="91"/>
      <c r="G132" s="125" t="s">
        <v>57</v>
      </c>
      <c r="H132" s="126"/>
      <c r="I132" s="126"/>
      <c r="J132" s="127"/>
      <c r="K132" s="21">
        <f>K$6*K56+K$7*K57</f>
        <v>0</v>
      </c>
      <c r="L132" s="21">
        <f t="shared" ref="L132:U132" si="303">L$6*L56+L$7*L57</f>
        <v>0</v>
      </c>
      <c r="M132" s="21">
        <f t="shared" si="303"/>
        <v>0</v>
      </c>
      <c r="N132" s="21">
        <f t="shared" si="303"/>
        <v>0</v>
      </c>
      <c r="O132" s="21">
        <f t="shared" si="303"/>
        <v>0</v>
      </c>
      <c r="P132" s="21">
        <f t="shared" si="303"/>
        <v>0</v>
      </c>
      <c r="Q132" s="21">
        <f t="shared" si="303"/>
        <v>0</v>
      </c>
      <c r="R132" s="21">
        <f t="shared" si="303"/>
        <v>0</v>
      </c>
      <c r="S132" s="21">
        <f t="shared" si="303"/>
        <v>0</v>
      </c>
      <c r="T132" s="21">
        <f t="shared" si="303"/>
        <v>0</v>
      </c>
      <c r="U132" s="21">
        <f t="shared" si="303"/>
        <v>0</v>
      </c>
      <c r="V132" s="21">
        <f t="shared" ref="V132" si="304">V$6*V56+V$7*V57</f>
        <v>0</v>
      </c>
      <c r="Y132" s="91"/>
      <c r="Z132" s="91"/>
      <c r="AA132" s="91"/>
      <c r="AB132" s="91"/>
      <c r="AC132" s="91"/>
      <c r="AD132" s="155" t="s">
        <v>22</v>
      </c>
      <c r="AE132" s="155"/>
      <c r="AF132" s="155"/>
      <c r="AG132" s="155"/>
      <c r="AH132" s="56">
        <f>ROUNDDOWN(SUM(AH128:AH131),0)</f>
        <v>0</v>
      </c>
      <c r="AI132" s="56">
        <f t="shared" ref="AI132:AR132" si="305">ROUNDDOWN(SUM(AI128:AI131),0)</f>
        <v>0</v>
      </c>
      <c r="AJ132" s="56">
        <f t="shared" si="305"/>
        <v>0</v>
      </c>
      <c r="AK132" s="56">
        <f t="shared" si="305"/>
        <v>0</v>
      </c>
      <c r="AL132" s="56">
        <f t="shared" si="305"/>
        <v>0</v>
      </c>
      <c r="AM132" s="56">
        <f t="shared" si="305"/>
        <v>0</v>
      </c>
      <c r="AN132" s="56">
        <f t="shared" si="305"/>
        <v>0</v>
      </c>
      <c r="AO132" s="56">
        <f t="shared" si="305"/>
        <v>0</v>
      </c>
      <c r="AP132" s="56">
        <f t="shared" si="305"/>
        <v>0</v>
      </c>
      <c r="AQ132" s="56">
        <f t="shared" si="305"/>
        <v>0</v>
      </c>
      <c r="AR132" s="56">
        <f t="shared" si="305"/>
        <v>0</v>
      </c>
      <c r="AS132" s="56">
        <f t="shared" ref="AS132" si="306">ROUNDDOWN(SUM(AS128:AS131),0)</f>
        <v>0</v>
      </c>
    </row>
    <row r="133" spans="1:45" ht="12.6" customHeight="1">
      <c r="B133" s="91"/>
      <c r="C133" s="91"/>
      <c r="D133" s="91"/>
      <c r="E133" s="91"/>
      <c r="F133" s="91"/>
      <c r="G133" s="125" t="s">
        <v>55</v>
      </c>
      <c r="H133" s="126"/>
      <c r="I133" s="126"/>
      <c r="J133" s="127"/>
      <c r="K133" s="21">
        <f>K$8*(K56+K57)</f>
        <v>0</v>
      </c>
      <c r="L133" s="21">
        <f t="shared" ref="L133:U133" si="307">L$8*(L56+L57)</f>
        <v>0</v>
      </c>
      <c r="M133" s="21">
        <f t="shared" si="307"/>
        <v>0</v>
      </c>
      <c r="N133" s="21">
        <f t="shared" si="307"/>
        <v>0</v>
      </c>
      <c r="O133" s="21">
        <f t="shared" si="307"/>
        <v>0</v>
      </c>
      <c r="P133" s="21">
        <f t="shared" si="307"/>
        <v>0</v>
      </c>
      <c r="Q133" s="21">
        <f t="shared" si="307"/>
        <v>0</v>
      </c>
      <c r="R133" s="21">
        <f t="shared" si="307"/>
        <v>0</v>
      </c>
      <c r="S133" s="21">
        <f t="shared" si="307"/>
        <v>0</v>
      </c>
      <c r="T133" s="21">
        <f t="shared" si="307"/>
        <v>0</v>
      </c>
      <c r="U133" s="21">
        <f t="shared" si="307"/>
        <v>0</v>
      </c>
      <c r="V133" s="21">
        <f t="shared" ref="V133" si="308">V$8*(V56+V57)</f>
        <v>0</v>
      </c>
      <c r="Y133" s="91">
        <v>12</v>
      </c>
      <c r="Z133" s="91" t="str">
        <f t="shared" ref="Z133" si="309">C256</f>
        <v/>
      </c>
      <c r="AA133" s="91"/>
      <c r="AB133" s="91"/>
      <c r="AC133" s="91"/>
      <c r="AD133" s="125" t="s">
        <v>20</v>
      </c>
      <c r="AE133" s="126"/>
      <c r="AF133" s="126"/>
      <c r="AG133" s="127"/>
      <c r="AH133" s="21">
        <f>ROUNDDOWN(AH21*AH63,2)</f>
        <v>0</v>
      </c>
      <c r="AI133" s="21">
        <f t="shared" ref="AI133:AR133" si="310">ROUNDDOWN(AI21*AI63,2)</f>
        <v>0</v>
      </c>
      <c r="AJ133" s="21">
        <f t="shared" si="310"/>
        <v>0</v>
      </c>
      <c r="AK133" s="21">
        <f t="shared" si="310"/>
        <v>0</v>
      </c>
      <c r="AL133" s="21">
        <f t="shared" si="310"/>
        <v>0</v>
      </c>
      <c r="AM133" s="21">
        <f t="shared" si="310"/>
        <v>0</v>
      </c>
      <c r="AN133" s="21">
        <f t="shared" si="310"/>
        <v>0</v>
      </c>
      <c r="AO133" s="21">
        <f t="shared" si="310"/>
        <v>0</v>
      </c>
      <c r="AP133" s="21">
        <f t="shared" si="310"/>
        <v>0</v>
      </c>
      <c r="AQ133" s="21">
        <f t="shared" si="310"/>
        <v>0</v>
      </c>
      <c r="AR133" s="21">
        <f t="shared" si="310"/>
        <v>0</v>
      </c>
      <c r="AS133" s="21">
        <f t="shared" ref="AS133" si="311">ROUNDDOWN(AS21*AS63,2)</f>
        <v>0</v>
      </c>
    </row>
    <row r="134" spans="1:45" ht="12.6" customHeight="1">
      <c r="B134" s="91"/>
      <c r="C134" s="91"/>
      <c r="D134" s="91"/>
      <c r="E134" s="91"/>
      <c r="F134" s="91"/>
      <c r="G134" s="125" t="s">
        <v>21</v>
      </c>
      <c r="H134" s="126"/>
      <c r="I134" s="126"/>
      <c r="J134" s="127"/>
      <c r="K134" s="20">
        <f>ROUNDDOWN(K$9*(K56+K57),0)</f>
        <v>0</v>
      </c>
      <c r="L134" s="20">
        <f t="shared" ref="L134:U134" si="312">ROUNDDOWN(L$9*(L56+L57),0)</f>
        <v>0</v>
      </c>
      <c r="M134" s="20">
        <f t="shared" si="312"/>
        <v>0</v>
      </c>
      <c r="N134" s="20">
        <f t="shared" si="312"/>
        <v>0</v>
      </c>
      <c r="O134" s="20">
        <f t="shared" si="312"/>
        <v>0</v>
      </c>
      <c r="P134" s="20">
        <f t="shared" si="312"/>
        <v>0</v>
      </c>
      <c r="Q134" s="20">
        <f t="shared" si="312"/>
        <v>0</v>
      </c>
      <c r="R134" s="20">
        <f t="shared" si="312"/>
        <v>0</v>
      </c>
      <c r="S134" s="20">
        <f t="shared" si="312"/>
        <v>0</v>
      </c>
      <c r="T134" s="20">
        <f t="shared" si="312"/>
        <v>0</v>
      </c>
      <c r="U134" s="20">
        <f t="shared" si="312"/>
        <v>0</v>
      </c>
      <c r="V134" s="20">
        <f t="shared" ref="V134" si="313">ROUNDDOWN(V$9*(V56+V57),0)</f>
        <v>0</v>
      </c>
      <c r="Y134" s="91"/>
      <c r="Z134" s="91"/>
      <c r="AA134" s="91"/>
      <c r="AB134" s="91"/>
      <c r="AC134" s="91"/>
      <c r="AD134" s="125" t="s">
        <v>57</v>
      </c>
      <c r="AE134" s="126"/>
      <c r="AF134" s="126"/>
      <c r="AG134" s="127"/>
      <c r="AH134" s="21">
        <f>AH22*AH64+AH23*AH65</f>
        <v>0</v>
      </c>
      <c r="AI134" s="21">
        <f t="shared" ref="AI134:AR134" si="314">AI22*AI64+AI23*AI65</f>
        <v>0</v>
      </c>
      <c r="AJ134" s="21">
        <f t="shared" si="314"/>
        <v>0</v>
      </c>
      <c r="AK134" s="21">
        <f t="shared" si="314"/>
        <v>0</v>
      </c>
      <c r="AL134" s="21">
        <f t="shared" si="314"/>
        <v>0</v>
      </c>
      <c r="AM134" s="21">
        <f t="shared" si="314"/>
        <v>0</v>
      </c>
      <c r="AN134" s="21">
        <f t="shared" si="314"/>
        <v>0</v>
      </c>
      <c r="AO134" s="21">
        <f t="shared" si="314"/>
        <v>0</v>
      </c>
      <c r="AP134" s="21">
        <f t="shared" si="314"/>
        <v>0</v>
      </c>
      <c r="AQ134" s="21">
        <f t="shared" si="314"/>
        <v>0</v>
      </c>
      <c r="AR134" s="21">
        <f t="shared" si="314"/>
        <v>0</v>
      </c>
      <c r="AS134" s="21">
        <f t="shared" ref="AS134" si="315">AS22*AS64+AS23*AS65</f>
        <v>0</v>
      </c>
    </row>
    <row r="135" spans="1:45" ht="12.6" customHeight="1">
      <c r="B135" s="91"/>
      <c r="C135" s="91"/>
      <c r="D135" s="91"/>
      <c r="E135" s="91"/>
      <c r="F135" s="91"/>
      <c r="G135" s="128" t="s">
        <v>22</v>
      </c>
      <c r="H135" s="128"/>
      <c r="I135" s="128"/>
      <c r="J135" s="128"/>
      <c r="K135" s="25">
        <f t="shared" ref="K135:U135" si="316">ROUNDDOWN(SUM(K131:K134),0)</f>
        <v>0</v>
      </c>
      <c r="L135" s="25">
        <f t="shared" si="316"/>
        <v>0</v>
      </c>
      <c r="M135" s="25">
        <f t="shared" si="316"/>
        <v>0</v>
      </c>
      <c r="N135" s="25">
        <f t="shared" si="316"/>
        <v>0</v>
      </c>
      <c r="O135" s="25">
        <f t="shared" si="316"/>
        <v>0</v>
      </c>
      <c r="P135" s="25">
        <f t="shared" si="316"/>
        <v>0</v>
      </c>
      <c r="Q135" s="25">
        <f t="shared" si="316"/>
        <v>0</v>
      </c>
      <c r="R135" s="25">
        <f t="shared" si="316"/>
        <v>0</v>
      </c>
      <c r="S135" s="25">
        <f t="shared" si="316"/>
        <v>0</v>
      </c>
      <c r="T135" s="25">
        <f t="shared" si="316"/>
        <v>0</v>
      </c>
      <c r="U135" s="25">
        <f t="shared" si="316"/>
        <v>0</v>
      </c>
      <c r="V135" s="25">
        <f t="shared" ref="V135" si="317">ROUNDDOWN(SUM(V131:V134),0)</f>
        <v>0</v>
      </c>
      <c r="Y135" s="91"/>
      <c r="Z135" s="91"/>
      <c r="AA135" s="91"/>
      <c r="AB135" s="91"/>
      <c r="AC135" s="91"/>
      <c r="AD135" s="125" t="s">
        <v>55</v>
      </c>
      <c r="AE135" s="126"/>
      <c r="AF135" s="126"/>
      <c r="AG135" s="127"/>
      <c r="AH135" s="21">
        <f>AH24*(AH64+AH65)</f>
        <v>0</v>
      </c>
      <c r="AI135" s="21">
        <f t="shared" ref="AI135:AR135" si="318">AI24*(AI64+AI65)</f>
        <v>0</v>
      </c>
      <c r="AJ135" s="21">
        <f t="shared" si="318"/>
        <v>0</v>
      </c>
      <c r="AK135" s="21">
        <f t="shared" si="318"/>
        <v>0</v>
      </c>
      <c r="AL135" s="21">
        <f t="shared" si="318"/>
        <v>0</v>
      </c>
      <c r="AM135" s="21">
        <f t="shared" si="318"/>
        <v>0</v>
      </c>
      <c r="AN135" s="21">
        <f t="shared" si="318"/>
        <v>0</v>
      </c>
      <c r="AO135" s="21">
        <f t="shared" si="318"/>
        <v>0</v>
      </c>
      <c r="AP135" s="21">
        <f t="shared" si="318"/>
        <v>0</v>
      </c>
      <c r="AQ135" s="21">
        <f t="shared" si="318"/>
        <v>0</v>
      </c>
      <c r="AR135" s="21">
        <f t="shared" si="318"/>
        <v>0</v>
      </c>
      <c r="AS135" s="21">
        <f t="shared" ref="AS135" si="319">AS24*(AS64+AS65)</f>
        <v>0</v>
      </c>
    </row>
    <row r="136" spans="1:45" ht="12.6" customHeight="1">
      <c r="B136" s="128" t="s">
        <v>11</v>
      </c>
      <c r="C136" s="128"/>
      <c r="D136" s="128"/>
      <c r="E136" s="128"/>
      <c r="F136" s="128"/>
      <c r="G136" s="128"/>
      <c r="H136" s="128"/>
      <c r="I136" s="128"/>
      <c r="J136" s="128"/>
      <c r="K136" s="25">
        <f>SUM(K65,K70,K75,K80,K85,K90,K95,K100,K105,K110,K115,K120,K125,K130,K135)</f>
        <v>0</v>
      </c>
      <c r="L136" s="25">
        <f t="shared" ref="L136:U136" si="320">SUM(L65,L70,L75,L80,L85,L90,L95,L100,L105,L110,L115,L120,L125,L130,L135)</f>
        <v>0</v>
      </c>
      <c r="M136" s="25">
        <f t="shared" si="320"/>
        <v>0</v>
      </c>
      <c r="N136" s="25">
        <f t="shared" si="320"/>
        <v>0</v>
      </c>
      <c r="O136" s="25">
        <f t="shared" si="320"/>
        <v>0</v>
      </c>
      <c r="P136" s="25">
        <f t="shared" si="320"/>
        <v>0</v>
      </c>
      <c r="Q136" s="25">
        <f t="shared" si="320"/>
        <v>0</v>
      </c>
      <c r="R136" s="25">
        <f t="shared" si="320"/>
        <v>0</v>
      </c>
      <c r="S136" s="25">
        <f t="shared" si="320"/>
        <v>0</v>
      </c>
      <c r="T136" s="25">
        <f t="shared" si="320"/>
        <v>0</v>
      </c>
      <c r="U136" s="25">
        <f t="shared" si="320"/>
        <v>0</v>
      </c>
      <c r="V136" s="25">
        <f t="shared" ref="V136" si="321">SUM(V65,V70,V75,V80,V85,V90,V95,V100,V105,V110,V115,V120,V125,V130,V135)</f>
        <v>0</v>
      </c>
      <c r="Y136" s="91"/>
      <c r="Z136" s="91"/>
      <c r="AA136" s="91"/>
      <c r="AB136" s="91"/>
      <c r="AC136" s="91"/>
      <c r="AD136" s="125" t="s">
        <v>21</v>
      </c>
      <c r="AE136" s="126"/>
      <c r="AF136" s="126"/>
      <c r="AG136" s="127"/>
      <c r="AH136" s="20">
        <f>ROUNDDOWN(AH25*(AH64+AH65),0)</f>
        <v>0</v>
      </c>
      <c r="AI136" s="20">
        <f t="shared" ref="AI136:AR136" si="322">ROUNDDOWN(AI25*(AI64+AI65),0)</f>
        <v>0</v>
      </c>
      <c r="AJ136" s="20">
        <f t="shared" si="322"/>
        <v>0</v>
      </c>
      <c r="AK136" s="20">
        <f t="shared" si="322"/>
        <v>0</v>
      </c>
      <c r="AL136" s="20">
        <f t="shared" si="322"/>
        <v>0</v>
      </c>
      <c r="AM136" s="20">
        <f t="shared" si="322"/>
        <v>0</v>
      </c>
      <c r="AN136" s="20">
        <f t="shared" si="322"/>
        <v>0</v>
      </c>
      <c r="AO136" s="20">
        <f t="shared" si="322"/>
        <v>0</v>
      </c>
      <c r="AP136" s="20">
        <f t="shared" si="322"/>
        <v>0</v>
      </c>
      <c r="AQ136" s="20">
        <f t="shared" si="322"/>
        <v>0</v>
      </c>
      <c r="AR136" s="20">
        <f t="shared" si="322"/>
        <v>0</v>
      </c>
      <c r="AS136" s="20">
        <f t="shared" ref="AS136" si="323">ROUNDDOWN(AS25*(AS64+AS65),0)</f>
        <v>0</v>
      </c>
    </row>
    <row r="137" spans="1:45" ht="16.149999999999999" customHeight="1">
      <c r="Y137" s="91"/>
      <c r="Z137" s="91"/>
      <c r="AA137" s="91"/>
      <c r="AB137" s="91"/>
      <c r="AC137" s="91"/>
      <c r="AD137" s="155" t="s">
        <v>22</v>
      </c>
      <c r="AE137" s="155"/>
      <c r="AF137" s="155"/>
      <c r="AG137" s="155"/>
      <c r="AH137" s="56">
        <f>ROUNDDOWN(SUM(AH133:AH136),0)</f>
        <v>0</v>
      </c>
      <c r="AI137" s="56">
        <f t="shared" ref="AI137:AR137" si="324">ROUNDDOWN(SUM(AI133:AI136),0)</f>
        <v>0</v>
      </c>
      <c r="AJ137" s="56">
        <f t="shared" si="324"/>
        <v>0</v>
      </c>
      <c r="AK137" s="56">
        <f t="shared" si="324"/>
        <v>0</v>
      </c>
      <c r="AL137" s="56">
        <f t="shared" si="324"/>
        <v>0</v>
      </c>
      <c r="AM137" s="56">
        <f t="shared" si="324"/>
        <v>0</v>
      </c>
      <c r="AN137" s="56">
        <f t="shared" si="324"/>
        <v>0</v>
      </c>
      <c r="AO137" s="56">
        <f t="shared" si="324"/>
        <v>0</v>
      </c>
      <c r="AP137" s="56">
        <f t="shared" si="324"/>
        <v>0</v>
      </c>
      <c r="AQ137" s="56">
        <f t="shared" si="324"/>
        <v>0</v>
      </c>
      <c r="AR137" s="56">
        <f t="shared" si="324"/>
        <v>0</v>
      </c>
      <c r="AS137" s="56">
        <f t="shared" ref="AS137" si="325">ROUNDDOWN(SUM(AS133:AS136),0)</f>
        <v>0</v>
      </c>
    </row>
    <row r="138" spans="1:45" ht="16.149999999999999" customHeight="1">
      <c r="Y138" s="91">
        <v>13</v>
      </c>
      <c r="Z138" s="91" t="str">
        <f t="shared" ref="Z138" si="326">C261</f>
        <v/>
      </c>
      <c r="AA138" s="91"/>
      <c r="AB138" s="91"/>
      <c r="AC138" s="91"/>
      <c r="AD138" s="125" t="s">
        <v>20</v>
      </c>
      <c r="AE138" s="126"/>
      <c r="AF138" s="126"/>
      <c r="AG138" s="127"/>
      <c r="AH138" s="21">
        <f>ROUNDDOWN(AH21*AH66,2)</f>
        <v>0</v>
      </c>
      <c r="AI138" s="21">
        <f t="shared" ref="AI138:AR138" si="327">ROUNDDOWN(AI21*AI66,2)</f>
        <v>0</v>
      </c>
      <c r="AJ138" s="21">
        <f t="shared" si="327"/>
        <v>0</v>
      </c>
      <c r="AK138" s="21">
        <f t="shared" si="327"/>
        <v>0</v>
      </c>
      <c r="AL138" s="21">
        <f t="shared" si="327"/>
        <v>0</v>
      </c>
      <c r="AM138" s="21">
        <f t="shared" si="327"/>
        <v>0</v>
      </c>
      <c r="AN138" s="21">
        <f t="shared" si="327"/>
        <v>0</v>
      </c>
      <c r="AO138" s="21">
        <f t="shared" si="327"/>
        <v>0</v>
      </c>
      <c r="AP138" s="21">
        <f t="shared" si="327"/>
        <v>0</v>
      </c>
      <c r="AQ138" s="21">
        <f t="shared" si="327"/>
        <v>0</v>
      </c>
      <c r="AR138" s="21">
        <f t="shared" si="327"/>
        <v>0</v>
      </c>
      <c r="AS138" s="21">
        <f t="shared" ref="AS138" si="328">ROUNDDOWN(AS21*AS66,2)</f>
        <v>0</v>
      </c>
    </row>
    <row r="139" spans="1:45">
      <c r="Y139" s="91"/>
      <c r="Z139" s="91"/>
      <c r="AA139" s="91"/>
      <c r="AB139" s="91"/>
      <c r="AC139" s="91"/>
      <c r="AD139" s="125" t="s">
        <v>57</v>
      </c>
      <c r="AE139" s="126"/>
      <c r="AF139" s="126"/>
      <c r="AG139" s="127"/>
      <c r="AH139" s="21">
        <f>AH22*AH67+AH23*AH68</f>
        <v>0</v>
      </c>
      <c r="AI139" s="21">
        <f t="shared" ref="AI139:AR139" si="329">AI22*AI67+AI23*AI68</f>
        <v>0</v>
      </c>
      <c r="AJ139" s="21">
        <f t="shared" si="329"/>
        <v>0</v>
      </c>
      <c r="AK139" s="21">
        <f t="shared" si="329"/>
        <v>0</v>
      </c>
      <c r="AL139" s="21">
        <f t="shared" si="329"/>
        <v>0</v>
      </c>
      <c r="AM139" s="21">
        <f t="shared" si="329"/>
        <v>0</v>
      </c>
      <c r="AN139" s="21">
        <f t="shared" si="329"/>
        <v>0</v>
      </c>
      <c r="AO139" s="21">
        <f t="shared" si="329"/>
        <v>0</v>
      </c>
      <c r="AP139" s="21">
        <f t="shared" si="329"/>
        <v>0</v>
      </c>
      <c r="AQ139" s="21">
        <f t="shared" si="329"/>
        <v>0</v>
      </c>
      <c r="AR139" s="21">
        <f t="shared" si="329"/>
        <v>0</v>
      </c>
      <c r="AS139" s="21">
        <f t="shared" ref="AS139" si="330">AS22*AS67+AS23*AS68</f>
        <v>0</v>
      </c>
    </row>
    <row r="140" spans="1:45">
      <c r="Y140" s="91"/>
      <c r="Z140" s="91"/>
      <c r="AA140" s="91"/>
      <c r="AB140" s="91"/>
      <c r="AC140" s="91"/>
      <c r="AD140" s="125" t="s">
        <v>55</v>
      </c>
      <c r="AE140" s="126"/>
      <c r="AF140" s="126"/>
      <c r="AG140" s="127"/>
      <c r="AH140" s="21">
        <f>AH24*(AH67+AH68)</f>
        <v>0</v>
      </c>
      <c r="AI140" s="21">
        <f t="shared" ref="AI140:AR140" si="331">AI24*(AI67+AI68)</f>
        <v>0</v>
      </c>
      <c r="AJ140" s="21">
        <f t="shared" si="331"/>
        <v>0</v>
      </c>
      <c r="AK140" s="21">
        <f t="shared" si="331"/>
        <v>0</v>
      </c>
      <c r="AL140" s="21">
        <f t="shared" si="331"/>
        <v>0</v>
      </c>
      <c r="AM140" s="21">
        <f t="shared" si="331"/>
        <v>0</v>
      </c>
      <c r="AN140" s="21">
        <f t="shared" si="331"/>
        <v>0</v>
      </c>
      <c r="AO140" s="21">
        <f t="shared" si="331"/>
        <v>0</v>
      </c>
      <c r="AP140" s="21">
        <f t="shared" si="331"/>
        <v>0</v>
      </c>
      <c r="AQ140" s="21">
        <f t="shared" si="331"/>
        <v>0</v>
      </c>
      <c r="AR140" s="21">
        <f t="shared" si="331"/>
        <v>0</v>
      </c>
      <c r="AS140" s="21">
        <f t="shared" ref="AS140" si="332">AS24*(AS67+AS68)</f>
        <v>0</v>
      </c>
    </row>
    <row r="141" spans="1:45">
      <c r="Y141" s="91"/>
      <c r="Z141" s="91"/>
      <c r="AA141" s="91"/>
      <c r="AB141" s="91"/>
      <c r="AC141" s="91"/>
      <c r="AD141" s="125" t="s">
        <v>21</v>
      </c>
      <c r="AE141" s="126"/>
      <c r="AF141" s="126"/>
      <c r="AG141" s="127"/>
      <c r="AH141" s="20">
        <f>ROUNDDOWN(AH25*(AH67+AH68),0)</f>
        <v>0</v>
      </c>
      <c r="AI141" s="20">
        <f t="shared" ref="AI141:AR141" si="333">ROUNDDOWN(AI25*(AI67+AI68),0)</f>
        <v>0</v>
      </c>
      <c r="AJ141" s="20">
        <f t="shared" si="333"/>
        <v>0</v>
      </c>
      <c r="AK141" s="20">
        <f t="shared" si="333"/>
        <v>0</v>
      </c>
      <c r="AL141" s="20">
        <f t="shared" si="333"/>
        <v>0</v>
      </c>
      <c r="AM141" s="20">
        <f t="shared" si="333"/>
        <v>0</v>
      </c>
      <c r="AN141" s="20">
        <f t="shared" si="333"/>
        <v>0</v>
      </c>
      <c r="AO141" s="20">
        <f t="shared" si="333"/>
        <v>0</v>
      </c>
      <c r="AP141" s="20">
        <f t="shared" si="333"/>
        <v>0</v>
      </c>
      <c r="AQ141" s="20">
        <f t="shared" si="333"/>
        <v>0</v>
      </c>
      <c r="AR141" s="20">
        <f t="shared" si="333"/>
        <v>0</v>
      </c>
      <c r="AS141" s="20">
        <f t="shared" ref="AS141" si="334">ROUNDDOWN(AS25*(AS67+AS68),0)</f>
        <v>0</v>
      </c>
    </row>
    <row r="142" spans="1:45" ht="16.149999999999999" customHeight="1">
      <c r="A142" t="s">
        <v>112</v>
      </c>
      <c r="Y142" s="91"/>
      <c r="Z142" s="91"/>
      <c r="AA142" s="91"/>
      <c r="AB142" s="91"/>
      <c r="AC142" s="91"/>
      <c r="AD142" s="155" t="s">
        <v>22</v>
      </c>
      <c r="AE142" s="155"/>
      <c r="AF142" s="155"/>
      <c r="AG142" s="155"/>
      <c r="AH142" s="56">
        <f>ROUNDDOWN(SUM(AH138:AH141),0)</f>
        <v>0</v>
      </c>
      <c r="AI142" s="56">
        <f t="shared" ref="AI142:AR142" si="335">ROUNDDOWN(SUM(AI138:AI141),0)</f>
        <v>0</v>
      </c>
      <c r="AJ142" s="56">
        <f t="shared" si="335"/>
        <v>0</v>
      </c>
      <c r="AK142" s="56">
        <f t="shared" si="335"/>
        <v>0</v>
      </c>
      <c r="AL142" s="56">
        <f t="shared" si="335"/>
        <v>0</v>
      </c>
      <c r="AM142" s="56">
        <f t="shared" si="335"/>
        <v>0</v>
      </c>
      <c r="AN142" s="56">
        <f t="shared" si="335"/>
        <v>0</v>
      </c>
      <c r="AO142" s="56">
        <f t="shared" si="335"/>
        <v>0</v>
      </c>
      <c r="AP142" s="56">
        <f t="shared" si="335"/>
        <v>0</v>
      </c>
      <c r="AQ142" s="56">
        <f t="shared" si="335"/>
        <v>0</v>
      </c>
      <c r="AR142" s="56">
        <f t="shared" si="335"/>
        <v>0</v>
      </c>
      <c r="AS142" s="56">
        <f t="shared" ref="AS142" si="336">ROUNDDOWN(SUM(AS138:AS141),0)</f>
        <v>0</v>
      </c>
    </row>
    <row r="143" spans="1:45" ht="16.149999999999999" customHeight="1">
      <c r="B143" t="s">
        <v>113</v>
      </c>
      <c r="Y143" s="91">
        <v>14</v>
      </c>
      <c r="Z143" s="91" t="str">
        <f t="shared" ref="Z143" si="337">C266</f>
        <v/>
      </c>
      <c r="AA143" s="91"/>
      <c r="AB143" s="91"/>
      <c r="AC143" s="91"/>
      <c r="AD143" s="125" t="s">
        <v>20</v>
      </c>
      <c r="AE143" s="126"/>
      <c r="AF143" s="126"/>
      <c r="AG143" s="127"/>
      <c r="AH143" s="26">
        <f>ROUNDDOWN(AH21*AH69,2)</f>
        <v>0</v>
      </c>
      <c r="AI143" s="26">
        <f t="shared" ref="AI143:AR143" si="338">ROUNDDOWN(AI21*AI69,2)</f>
        <v>0</v>
      </c>
      <c r="AJ143" s="26">
        <f t="shared" si="338"/>
        <v>0</v>
      </c>
      <c r="AK143" s="26">
        <f t="shared" si="338"/>
        <v>0</v>
      </c>
      <c r="AL143" s="26">
        <f t="shared" si="338"/>
        <v>0</v>
      </c>
      <c r="AM143" s="26">
        <f t="shared" si="338"/>
        <v>0</v>
      </c>
      <c r="AN143" s="26">
        <f t="shared" si="338"/>
        <v>0</v>
      </c>
      <c r="AO143" s="26">
        <f t="shared" si="338"/>
        <v>0</v>
      </c>
      <c r="AP143" s="26">
        <f t="shared" si="338"/>
        <v>0</v>
      </c>
      <c r="AQ143" s="26">
        <f t="shared" si="338"/>
        <v>0</v>
      </c>
      <c r="AR143" s="26">
        <f t="shared" si="338"/>
        <v>0</v>
      </c>
      <c r="AS143" s="26">
        <f t="shared" ref="AS143" si="339">ROUNDDOWN(AS21*AS69,2)</f>
        <v>0</v>
      </c>
    </row>
    <row r="144" spans="1:45" ht="16.149999999999999" customHeight="1">
      <c r="C144" s="91" t="s">
        <v>12</v>
      </c>
      <c r="D144" s="91"/>
      <c r="E144" s="91"/>
      <c r="F144" s="91"/>
      <c r="G144" s="91"/>
      <c r="H144" s="91"/>
      <c r="I144" s="91"/>
      <c r="J144" s="91"/>
      <c r="K144" s="1" t="s">
        <v>0</v>
      </c>
      <c r="L144" s="1" t="s">
        <v>1</v>
      </c>
      <c r="M144" s="1" t="s">
        <v>2</v>
      </c>
      <c r="N144" s="1" t="s">
        <v>3</v>
      </c>
      <c r="O144" s="1" t="s">
        <v>4</v>
      </c>
      <c r="P144" s="1" t="s">
        <v>5</v>
      </c>
      <c r="Q144" s="1" t="s">
        <v>6</v>
      </c>
      <c r="R144" s="1" t="s">
        <v>7</v>
      </c>
      <c r="S144" s="1" t="s">
        <v>8</v>
      </c>
      <c r="T144" s="1" t="s">
        <v>9</v>
      </c>
      <c r="U144" s="1" t="s">
        <v>10</v>
      </c>
      <c r="V144" s="1" t="s">
        <v>91</v>
      </c>
      <c r="Y144" s="91"/>
      <c r="Z144" s="91"/>
      <c r="AA144" s="91"/>
      <c r="AB144" s="91"/>
      <c r="AC144" s="91"/>
      <c r="AD144" s="125" t="s">
        <v>57</v>
      </c>
      <c r="AE144" s="126"/>
      <c r="AF144" s="126"/>
      <c r="AG144" s="127"/>
      <c r="AH144" s="26">
        <f>AH22*AH70+AH23*AH71</f>
        <v>0</v>
      </c>
      <c r="AI144" s="26">
        <f t="shared" ref="AI144:AR144" si="340">AI22*AI70+AI23*AI71</f>
        <v>0</v>
      </c>
      <c r="AJ144" s="26">
        <f t="shared" si="340"/>
        <v>0</v>
      </c>
      <c r="AK144" s="26">
        <f t="shared" si="340"/>
        <v>0</v>
      </c>
      <c r="AL144" s="26">
        <f t="shared" si="340"/>
        <v>0</v>
      </c>
      <c r="AM144" s="26">
        <f t="shared" si="340"/>
        <v>0</v>
      </c>
      <c r="AN144" s="26">
        <f t="shared" si="340"/>
        <v>0</v>
      </c>
      <c r="AO144" s="26">
        <f t="shared" si="340"/>
        <v>0</v>
      </c>
      <c r="AP144" s="26">
        <f t="shared" si="340"/>
        <v>0</v>
      </c>
      <c r="AQ144" s="26">
        <f t="shared" si="340"/>
        <v>0</v>
      </c>
      <c r="AR144" s="26">
        <f t="shared" si="340"/>
        <v>0</v>
      </c>
      <c r="AS144" s="26">
        <f t="shared" ref="AS144" si="341">AS22*AS70+AS23*AS71</f>
        <v>0</v>
      </c>
    </row>
    <row r="145" spans="2:45" ht="16.149999999999999" customHeight="1">
      <c r="C145" s="92" t="s">
        <v>62</v>
      </c>
      <c r="D145" s="92"/>
      <c r="E145" s="92"/>
      <c r="F145" s="92"/>
      <c r="G145" s="92"/>
      <c r="H145" s="93"/>
      <c r="I145" s="138" t="s">
        <v>15</v>
      </c>
      <c r="J145" s="139"/>
      <c r="K145" s="1"/>
      <c r="L145" s="1"/>
      <c r="M145" s="1"/>
      <c r="N145" s="1"/>
      <c r="O145" s="1"/>
      <c r="P145" s="1"/>
      <c r="Q145" s="1"/>
      <c r="R145" s="1"/>
      <c r="S145" s="1"/>
      <c r="T145" s="1"/>
      <c r="U145" s="1"/>
      <c r="V145" s="1"/>
      <c r="Y145" s="91"/>
      <c r="Z145" s="91"/>
      <c r="AA145" s="91"/>
      <c r="AB145" s="91"/>
      <c r="AC145" s="91"/>
      <c r="AD145" s="125" t="s">
        <v>55</v>
      </c>
      <c r="AE145" s="126"/>
      <c r="AF145" s="126"/>
      <c r="AG145" s="127"/>
      <c r="AH145" s="26">
        <f>AH24*(AH70+AH71)</f>
        <v>0</v>
      </c>
      <c r="AI145" s="26">
        <f t="shared" ref="AI145:AR145" si="342">AI24*(AI70+AI71)</f>
        <v>0</v>
      </c>
      <c r="AJ145" s="26">
        <f t="shared" si="342"/>
        <v>0</v>
      </c>
      <c r="AK145" s="26">
        <f t="shared" si="342"/>
        <v>0</v>
      </c>
      <c r="AL145" s="26">
        <f t="shared" si="342"/>
        <v>0</v>
      </c>
      <c r="AM145" s="26">
        <f t="shared" si="342"/>
        <v>0</v>
      </c>
      <c r="AN145" s="26">
        <f t="shared" si="342"/>
        <v>0</v>
      </c>
      <c r="AO145" s="26">
        <f t="shared" si="342"/>
        <v>0</v>
      </c>
      <c r="AP145" s="26">
        <f t="shared" si="342"/>
        <v>0</v>
      </c>
      <c r="AQ145" s="26">
        <f t="shared" si="342"/>
        <v>0</v>
      </c>
      <c r="AR145" s="26">
        <f t="shared" si="342"/>
        <v>0</v>
      </c>
      <c r="AS145" s="26">
        <f t="shared" ref="AS145" si="343">AS24*(AS70+AS71)</f>
        <v>0</v>
      </c>
    </row>
    <row r="146" spans="2:45" ht="16.149999999999999" customHeight="1">
      <c r="C146" s="142" t="s">
        <v>65</v>
      </c>
      <c r="D146" s="143"/>
      <c r="E146" s="143"/>
      <c r="F146" s="144"/>
      <c r="G146" s="148" t="s">
        <v>67</v>
      </c>
      <c r="H146" s="149"/>
      <c r="I146" s="131" t="s">
        <v>17</v>
      </c>
      <c r="J146" s="132"/>
      <c r="K146" s="4"/>
      <c r="L146" s="4"/>
      <c r="M146" s="4"/>
      <c r="N146" s="4"/>
      <c r="O146" s="4"/>
      <c r="P146" s="4"/>
      <c r="Q146" s="4"/>
      <c r="R146" s="4"/>
      <c r="S146" s="4"/>
      <c r="T146" s="4"/>
      <c r="U146" s="4"/>
      <c r="V146" s="4"/>
      <c r="Y146" s="91"/>
      <c r="Z146" s="91"/>
      <c r="AA146" s="91"/>
      <c r="AB146" s="91"/>
      <c r="AC146" s="91"/>
      <c r="AD146" s="125" t="s">
        <v>21</v>
      </c>
      <c r="AE146" s="126"/>
      <c r="AF146" s="126"/>
      <c r="AG146" s="127"/>
      <c r="AH146" s="20">
        <f>ROUNDDOWN(AH25*(AH70+AH71),0)</f>
        <v>0</v>
      </c>
      <c r="AI146" s="20">
        <f t="shared" ref="AI146:AR146" si="344">ROUNDDOWN(AI25*(AI70+AI71),0)</f>
        <v>0</v>
      </c>
      <c r="AJ146" s="20">
        <f t="shared" si="344"/>
        <v>0</v>
      </c>
      <c r="AK146" s="20">
        <f t="shared" si="344"/>
        <v>0</v>
      </c>
      <c r="AL146" s="20">
        <f t="shared" si="344"/>
        <v>0</v>
      </c>
      <c r="AM146" s="20">
        <f t="shared" si="344"/>
        <v>0</v>
      </c>
      <c r="AN146" s="20">
        <f t="shared" si="344"/>
        <v>0</v>
      </c>
      <c r="AO146" s="20">
        <f t="shared" si="344"/>
        <v>0</v>
      </c>
      <c r="AP146" s="20">
        <f t="shared" si="344"/>
        <v>0</v>
      </c>
      <c r="AQ146" s="20">
        <f t="shared" si="344"/>
        <v>0</v>
      </c>
      <c r="AR146" s="20">
        <f t="shared" si="344"/>
        <v>0</v>
      </c>
      <c r="AS146" s="20">
        <f t="shared" ref="AS146" si="345">ROUNDDOWN(AS25*(AS70+AS71),0)</f>
        <v>0</v>
      </c>
    </row>
    <row r="147" spans="2:45" ht="16.149999999999999" customHeight="1">
      <c r="C147" s="145"/>
      <c r="D147" s="146"/>
      <c r="E147" s="146"/>
      <c r="F147" s="147"/>
      <c r="G147" s="145" t="s">
        <v>66</v>
      </c>
      <c r="H147" s="146"/>
      <c r="I147" s="140" t="s">
        <v>17</v>
      </c>
      <c r="J147" s="141"/>
      <c r="K147" s="3"/>
      <c r="L147" s="3"/>
      <c r="M147" s="3"/>
      <c r="N147" s="3"/>
      <c r="O147" s="3"/>
      <c r="P147" s="3"/>
      <c r="Q147" s="3"/>
      <c r="R147" s="3"/>
      <c r="S147" s="3"/>
      <c r="T147" s="3"/>
      <c r="U147" s="3"/>
      <c r="V147" s="3"/>
      <c r="Y147" s="91"/>
      <c r="Z147" s="91"/>
      <c r="AA147" s="91"/>
      <c r="AB147" s="91"/>
      <c r="AC147" s="91"/>
      <c r="AD147" s="155" t="s">
        <v>22</v>
      </c>
      <c r="AE147" s="155"/>
      <c r="AF147" s="155"/>
      <c r="AG147" s="155"/>
      <c r="AH147" s="56">
        <f>ROUNDDOWN(SUM(AH143:AH146),0)</f>
        <v>0</v>
      </c>
      <c r="AI147" s="56">
        <f t="shared" ref="AI147:AR147" si="346">ROUNDDOWN(SUM(AI143:AI146),0)</f>
        <v>0</v>
      </c>
      <c r="AJ147" s="56">
        <f t="shared" si="346"/>
        <v>0</v>
      </c>
      <c r="AK147" s="56">
        <f t="shared" si="346"/>
        <v>0</v>
      </c>
      <c r="AL147" s="56">
        <f t="shared" si="346"/>
        <v>0</v>
      </c>
      <c r="AM147" s="56">
        <f t="shared" si="346"/>
        <v>0</v>
      </c>
      <c r="AN147" s="56">
        <f t="shared" si="346"/>
        <v>0</v>
      </c>
      <c r="AO147" s="56">
        <f t="shared" si="346"/>
        <v>0</v>
      </c>
      <c r="AP147" s="56">
        <f t="shared" si="346"/>
        <v>0</v>
      </c>
      <c r="AQ147" s="56">
        <f t="shared" si="346"/>
        <v>0</v>
      </c>
      <c r="AR147" s="56">
        <f t="shared" si="346"/>
        <v>0</v>
      </c>
      <c r="AS147" s="56">
        <f t="shared" ref="AS147" si="347">ROUNDDOWN(SUM(AS143:AS146),0)</f>
        <v>0</v>
      </c>
    </row>
    <row r="148" spans="2:45" ht="16.149999999999999" customHeight="1">
      <c r="C148" s="92" t="s">
        <v>53</v>
      </c>
      <c r="D148" s="92"/>
      <c r="E148" s="92"/>
      <c r="F148" s="92"/>
      <c r="G148" s="92"/>
      <c r="H148" s="93"/>
      <c r="I148" s="138" t="s">
        <v>17</v>
      </c>
      <c r="J148" s="139"/>
      <c r="K148" s="1"/>
      <c r="L148" s="1"/>
      <c r="M148" s="1"/>
      <c r="N148" s="1"/>
      <c r="O148" s="1"/>
      <c r="P148" s="1"/>
      <c r="Q148" s="1"/>
      <c r="R148" s="1"/>
      <c r="S148" s="1"/>
      <c r="T148" s="1"/>
      <c r="U148" s="1"/>
      <c r="V148" s="1"/>
      <c r="Y148" s="91">
        <v>15</v>
      </c>
      <c r="Z148" s="91" t="str">
        <f t="shared" ref="Z148" si="348">C271</f>
        <v/>
      </c>
      <c r="AA148" s="91"/>
      <c r="AB148" s="91"/>
      <c r="AC148" s="91"/>
      <c r="AD148" s="125" t="s">
        <v>20</v>
      </c>
      <c r="AE148" s="126"/>
      <c r="AF148" s="126"/>
      <c r="AG148" s="127"/>
      <c r="AH148" s="21">
        <f>ROUNDDOWN(AH21*AH72,2)</f>
        <v>0</v>
      </c>
      <c r="AI148" s="21">
        <f t="shared" ref="AI148:AR148" si="349">ROUNDDOWN(AI21*AI72,2)</f>
        <v>0</v>
      </c>
      <c r="AJ148" s="21">
        <f t="shared" si="349"/>
        <v>0</v>
      </c>
      <c r="AK148" s="21">
        <f t="shared" si="349"/>
        <v>0</v>
      </c>
      <c r="AL148" s="21">
        <f t="shared" si="349"/>
        <v>0</v>
      </c>
      <c r="AM148" s="21">
        <f t="shared" si="349"/>
        <v>0</v>
      </c>
      <c r="AN148" s="21">
        <f t="shared" si="349"/>
        <v>0</v>
      </c>
      <c r="AO148" s="21">
        <f t="shared" si="349"/>
        <v>0</v>
      </c>
      <c r="AP148" s="21">
        <f t="shared" si="349"/>
        <v>0</v>
      </c>
      <c r="AQ148" s="21">
        <f t="shared" si="349"/>
        <v>0</v>
      </c>
      <c r="AR148" s="21">
        <f t="shared" si="349"/>
        <v>0</v>
      </c>
      <c r="AS148" s="21">
        <f t="shared" ref="AS148" si="350">ROUNDDOWN(AS21*AS72,2)</f>
        <v>0</v>
      </c>
    </row>
    <row r="149" spans="2:45" ht="16.149999999999999" customHeight="1">
      <c r="C149" s="92" t="s">
        <v>16</v>
      </c>
      <c r="D149" s="92"/>
      <c r="E149" s="92"/>
      <c r="F149" s="92"/>
      <c r="G149" s="92"/>
      <c r="H149" s="93"/>
      <c r="I149" s="138" t="s">
        <v>17</v>
      </c>
      <c r="J149" s="139"/>
      <c r="K149" s="1"/>
      <c r="L149" s="1"/>
      <c r="M149" s="1"/>
      <c r="N149" s="1"/>
      <c r="O149" s="1"/>
      <c r="P149" s="1"/>
      <c r="Q149" s="1"/>
      <c r="R149" s="1"/>
      <c r="S149" s="1"/>
      <c r="T149" s="1"/>
      <c r="U149" s="1"/>
      <c r="V149" s="1"/>
      <c r="Y149" s="91"/>
      <c r="Z149" s="91"/>
      <c r="AA149" s="91"/>
      <c r="AB149" s="91"/>
      <c r="AC149" s="91"/>
      <c r="AD149" s="125" t="s">
        <v>57</v>
      </c>
      <c r="AE149" s="126"/>
      <c r="AF149" s="126"/>
      <c r="AG149" s="127"/>
      <c r="AH149" s="21">
        <f>AH22*AH73+AH23*AH74</f>
        <v>0</v>
      </c>
      <c r="AI149" s="21">
        <f t="shared" ref="AI149:AR149" si="351">AI22*AI73+AI23*AI74</f>
        <v>0</v>
      </c>
      <c r="AJ149" s="21">
        <f t="shared" si="351"/>
        <v>0</v>
      </c>
      <c r="AK149" s="21">
        <f t="shared" si="351"/>
        <v>0</v>
      </c>
      <c r="AL149" s="21">
        <f t="shared" si="351"/>
        <v>0</v>
      </c>
      <c r="AM149" s="21">
        <f t="shared" si="351"/>
        <v>0</v>
      </c>
      <c r="AN149" s="21">
        <f t="shared" si="351"/>
        <v>0</v>
      </c>
      <c r="AO149" s="21">
        <f t="shared" si="351"/>
        <v>0</v>
      </c>
      <c r="AP149" s="21">
        <f t="shared" si="351"/>
        <v>0</v>
      </c>
      <c r="AQ149" s="21">
        <f t="shared" si="351"/>
        <v>0</v>
      </c>
      <c r="AR149" s="21">
        <f t="shared" si="351"/>
        <v>0</v>
      </c>
      <c r="AS149" s="21">
        <f t="shared" ref="AS149" si="352">AS22*AS73+AS23*AS74</f>
        <v>0</v>
      </c>
    </row>
    <row r="150" spans="2:45" ht="18.600000000000001" customHeight="1">
      <c r="D150" s="151" t="s">
        <v>114</v>
      </c>
      <c r="E150" s="152"/>
      <c r="F150" s="152"/>
      <c r="G150" s="152"/>
      <c r="H150" s="152"/>
      <c r="I150" s="152"/>
      <c r="J150" s="152"/>
      <c r="K150" s="152"/>
      <c r="L150" s="152"/>
      <c r="M150" s="152"/>
      <c r="N150" s="152"/>
      <c r="O150" s="152"/>
      <c r="P150" s="152"/>
      <c r="Q150" s="152"/>
      <c r="R150" s="152"/>
      <c r="S150" s="152"/>
      <c r="T150" s="152"/>
      <c r="U150" s="152"/>
      <c r="Y150" s="91"/>
      <c r="Z150" s="91"/>
      <c r="AA150" s="91"/>
      <c r="AB150" s="91"/>
      <c r="AC150" s="91"/>
      <c r="AD150" s="125" t="s">
        <v>55</v>
      </c>
      <c r="AE150" s="126"/>
      <c r="AF150" s="126"/>
      <c r="AG150" s="127"/>
      <c r="AH150" s="21">
        <f>AH24*(AH73+AH74)</f>
        <v>0</v>
      </c>
      <c r="AI150" s="21">
        <f t="shared" ref="AI150:AR150" si="353">AI24*(AI73+AI74)</f>
        <v>0</v>
      </c>
      <c r="AJ150" s="21">
        <f t="shared" si="353"/>
        <v>0</v>
      </c>
      <c r="AK150" s="21">
        <f t="shared" si="353"/>
        <v>0</v>
      </c>
      <c r="AL150" s="21">
        <f t="shared" si="353"/>
        <v>0</v>
      </c>
      <c r="AM150" s="21">
        <f t="shared" si="353"/>
        <v>0</v>
      </c>
      <c r="AN150" s="21">
        <f t="shared" si="353"/>
        <v>0</v>
      </c>
      <c r="AO150" s="21">
        <f t="shared" si="353"/>
        <v>0</v>
      </c>
      <c r="AP150" s="21">
        <f t="shared" si="353"/>
        <v>0</v>
      </c>
      <c r="AQ150" s="21">
        <f t="shared" si="353"/>
        <v>0</v>
      </c>
      <c r="AR150" s="21">
        <f t="shared" si="353"/>
        <v>0</v>
      </c>
      <c r="AS150" s="21">
        <f t="shared" ref="AS150" si="354">AS24*(AS73+AS74)</f>
        <v>0</v>
      </c>
    </row>
    <row r="151" spans="2:45" ht="16.149999999999999" customHeight="1">
      <c r="B151" s="2" t="s">
        <v>115</v>
      </c>
      <c r="Y151" s="91"/>
      <c r="Z151" s="91"/>
      <c r="AA151" s="91"/>
      <c r="AB151" s="91"/>
      <c r="AC151" s="91"/>
      <c r="AD151" s="125" t="s">
        <v>21</v>
      </c>
      <c r="AE151" s="126"/>
      <c r="AF151" s="126"/>
      <c r="AG151" s="127"/>
      <c r="AH151" s="20">
        <f>ROUNDDOWN(AH25*(AH73+AH74),0)</f>
        <v>0</v>
      </c>
      <c r="AI151" s="20">
        <f t="shared" ref="AI151:AR151" si="355">ROUNDDOWN(AI25*(AI73+AI74),0)</f>
        <v>0</v>
      </c>
      <c r="AJ151" s="20">
        <f t="shared" si="355"/>
        <v>0</v>
      </c>
      <c r="AK151" s="20">
        <f t="shared" si="355"/>
        <v>0</v>
      </c>
      <c r="AL151" s="20">
        <f t="shared" si="355"/>
        <v>0</v>
      </c>
      <c r="AM151" s="20">
        <f t="shared" si="355"/>
        <v>0</v>
      </c>
      <c r="AN151" s="20">
        <f t="shared" si="355"/>
        <v>0</v>
      </c>
      <c r="AO151" s="20">
        <f t="shared" si="355"/>
        <v>0</v>
      </c>
      <c r="AP151" s="20">
        <f t="shared" si="355"/>
        <v>0</v>
      </c>
      <c r="AQ151" s="20">
        <f t="shared" si="355"/>
        <v>0</v>
      </c>
      <c r="AR151" s="20">
        <f t="shared" si="355"/>
        <v>0</v>
      </c>
      <c r="AS151" s="20">
        <f t="shared" ref="AS151" si="356">ROUNDDOWN(AS25*(AS73+AS74),0)</f>
        <v>0</v>
      </c>
    </row>
    <row r="152" spans="2:45" ht="16.149999999999999" customHeight="1">
      <c r="B152" s="1" t="s">
        <v>70</v>
      </c>
      <c r="C152" s="91" t="s">
        <v>18</v>
      </c>
      <c r="D152" s="91"/>
      <c r="E152" s="91"/>
      <c r="F152" s="91"/>
      <c r="G152" s="91" t="s">
        <v>12</v>
      </c>
      <c r="H152" s="91"/>
      <c r="I152" s="91"/>
      <c r="J152" s="91"/>
      <c r="K152" s="1" t="s">
        <v>0</v>
      </c>
      <c r="L152" s="1" t="s">
        <v>1</v>
      </c>
      <c r="M152" s="1" t="s">
        <v>2</v>
      </c>
      <c r="N152" s="1" t="s">
        <v>3</v>
      </c>
      <c r="O152" s="1" t="s">
        <v>4</v>
      </c>
      <c r="P152" s="1" t="s">
        <v>5</v>
      </c>
      <c r="Q152" s="1" t="s">
        <v>6</v>
      </c>
      <c r="R152" s="1" t="s">
        <v>7</v>
      </c>
      <c r="S152" s="1" t="s">
        <v>8</v>
      </c>
      <c r="T152" s="1" t="s">
        <v>9</v>
      </c>
      <c r="U152" s="1" t="s">
        <v>10</v>
      </c>
      <c r="V152" s="1" t="s">
        <v>91</v>
      </c>
      <c r="Y152" s="91"/>
      <c r="Z152" s="91"/>
      <c r="AA152" s="91"/>
      <c r="AB152" s="91"/>
      <c r="AC152" s="91"/>
      <c r="AD152" s="155" t="s">
        <v>22</v>
      </c>
      <c r="AE152" s="155"/>
      <c r="AF152" s="155"/>
      <c r="AG152" s="155"/>
      <c r="AH152" s="56">
        <f>ROUNDDOWN(SUM(AH148:AH151),0)</f>
        <v>0</v>
      </c>
      <c r="AI152" s="56">
        <f t="shared" ref="AI152:AR152" si="357">ROUNDDOWN(SUM(AI148:AI151),0)</f>
        <v>0</v>
      </c>
      <c r="AJ152" s="56">
        <f t="shared" si="357"/>
        <v>0</v>
      </c>
      <c r="AK152" s="56">
        <f t="shared" si="357"/>
        <v>0</v>
      </c>
      <c r="AL152" s="56">
        <f t="shared" si="357"/>
        <v>0</v>
      </c>
      <c r="AM152" s="56">
        <f t="shared" si="357"/>
        <v>0</v>
      </c>
      <c r="AN152" s="56">
        <f t="shared" si="357"/>
        <v>0</v>
      </c>
      <c r="AO152" s="56">
        <f t="shared" si="357"/>
        <v>0</v>
      </c>
      <c r="AP152" s="56">
        <f t="shared" si="357"/>
        <v>0</v>
      </c>
      <c r="AQ152" s="56">
        <f t="shared" si="357"/>
        <v>0</v>
      </c>
      <c r="AR152" s="56">
        <f t="shared" si="357"/>
        <v>0</v>
      </c>
      <c r="AS152" s="56">
        <f t="shared" ref="AS152" si="358">ROUNDDOWN(SUM(AS148:AS151),0)</f>
        <v>0</v>
      </c>
    </row>
    <row r="153" spans="2:45" ht="16.149999999999999" customHeight="1">
      <c r="B153" s="91">
        <v>1</v>
      </c>
      <c r="C153" s="133" t="str">
        <f>IF(C13="","",C13)</f>
        <v/>
      </c>
      <c r="D153" s="134"/>
      <c r="E153" s="134"/>
      <c r="F153" s="135"/>
      <c r="G153" s="109" t="s">
        <v>19</v>
      </c>
      <c r="H153" s="109"/>
      <c r="I153" s="110"/>
      <c r="J153" s="18" t="s">
        <v>13</v>
      </c>
      <c r="K153" s="1"/>
      <c r="L153" s="1"/>
      <c r="M153" s="1"/>
      <c r="N153" s="1"/>
      <c r="O153" s="1"/>
      <c r="P153" s="1"/>
      <c r="Q153" s="1"/>
      <c r="R153" s="1"/>
      <c r="S153" s="1"/>
      <c r="T153" s="1"/>
      <c r="U153" s="1"/>
      <c r="V153" s="1"/>
      <c r="Y153" s="155" t="s">
        <v>11</v>
      </c>
      <c r="Z153" s="155"/>
      <c r="AA153" s="155"/>
      <c r="AB153" s="155"/>
      <c r="AC153" s="155"/>
      <c r="AD153" s="155"/>
      <c r="AE153" s="155"/>
      <c r="AF153" s="155"/>
      <c r="AG153" s="155"/>
      <c r="AH153" s="56">
        <f>SUM(AH82,AH87,AH92,AH97,AH102,AH107,AH112,AH117,AH122,AH127,AH132,AH137,AH142,AH147,AH152)</f>
        <v>0</v>
      </c>
      <c r="AI153" s="56">
        <f t="shared" ref="AI153:AR153" si="359">SUM(AI82,AI87,AI92,AI97,AI102,AI107,AI112,AI117,AI122,AI127,AI132,AI137,AI142,AI147,AI152)</f>
        <v>0</v>
      </c>
      <c r="AJ153" s="56">
        <f t="shared" si="359"/>
        <v>0</v>
      </c>
      <c r="AK153" s="56">
        <f t="shared" si="359"/>
        <v>0</v>
      </c>
      <c r="AL153" s="56">
        <f t="shared" si="359"/>
        <v>0</v>
      </c>
      <c r="AM153" s="56">
        <f t="shared" si="359"/>
        <v>0</v>
      </c>
      <c r="AN153" s="56">
        <f t="shared" si="359"/>
        <v>0</v>
      </c>
      <c r="AO153" s="56">
        <f t="shared" si="359"/>
        <v>0</v>
      </c>
      <c r="AP153" s="56">
        <f t="shared" si="359"/>
        <v>0</v>
      </c>
      <c r="AQ153" s="56">
        <f t="shared" si="359"/>
        <v>0</v>
      </c>
      <c r="AR153" s="56">
        <f t="shared" si="359"/>
        <v>0</v>
      </c>
      <c r="AS153" s="56">
        <f t="shared" ref="AS153" si="360">SUM(AS82,AS87,AS92,AS97,AS102,AS107,AS112,AS117,AS122,AS127,AS132,AS137,AS142,AS147,AS152)</f>
        <v>0</v>
      </c>
    </row>
    <row r="154" spans="2:45" ht="16.149999999999999" customHeight="1">
      <c r="B154" s="91"/>
      <c r="C154" s="136"/>
      <c r="D154" s="137"/>
      <c r="F154" s="60"/>
      <c r="G154" s="115" t="s">
        <v>36</v>
      </c>
      <c r="H154" s="116"/>
      <c r="I154" s="118" t="s">
        <v>68</v>
      </c>
      <c r="J154" s="119"/>
      <c r="K154" s="4"/>
      <c r="L154" s="4"/>
      <c r="M154" s="4"/>
      <c r="N154" s="4"/>
      <c r="O154" s="4"/>
      <c r="P154" s="4"/>
      <c r="Q154" s="4"/>
      <c r="R154" s="4"/>
      <c r="S154" s="4"/>
      <c r="T154" s="4"/>
      <c r="U154" s="4"/>
      <c r="V154" s="4"/>
      <c r="Z154" s="5"/>
      <c r="AA154" s="5"/>
      <c r="AD154" s="5"/>
      <c r="AE154" s="5"/>
      <c r="AF154" s="5"/>
      <c r="AG154" s="5"/>
    </row>
    <row r="155" spans="2:45" ht="16.149999999999999" customHeight="1">
      <c r="B155" s="91"/>
      <c r="C155" s="129"/>
      <c r="D155" s="130"/>
      <c r="E155" s="46"/>
      <c r="F155" s="47"/>
      <c r="G155" s="114"/>
      <c r="H155" s="117"/>
      <c r="I155" s="120" t="s">
        <v>69</v>
      </c>
      <c r="J155" s="121"/>
      <c r="K155" s="3"/>
      <c r="L155" s="3"/>
      <c r="M155" s="3"/>
      <c r="N155" s="3"/>
      <c r="O155" s="3"/>
      <c r="P155" s="3"/>
      <c r="Q155" s="3"/>
      <c r="R155" s="3"/>
      <c r="S155" s="3"/>
      <c r="T155" s="3"/>
      <c r="U155" s="3"/>
      <c r="V155" s="3"/>
      <c r="Z155" s="37"/>
      <c r="AA155" s="38"/>
      <c r="AC155" s="30"/>
      <c r="AD155" s="5"/>
      <c r="AE155" s="5"/>
      <c r="AF155" s="38"/>
      <c r="AG155" s="38"/>
    </row>
    <row r="156" spans="2:45" ht="16.149999999999999" customHeight="1">
      <c r="B156" s="91">
        <v>2</v>
      </c>
      <c r="C156" s="133" t="str">
        <f>IF(C16="","",C16)</f>
        <v/>
      </c>
      <c r="D156" s="134"/>
      <c r="E156" s="134"/>
      <c r="F156" s="135"/>
      <c r="G156" s="109" t="s">
        <v>19</v>
      </c>
      <c r="H156" s="109"/>
      <c r="I156" s="110"/>
      <c r="J156" s="18" t="s">
        <v>13</v>
      </c>
      <c r="K156" s="4"/>
      <c r="L156" s="1"/>
      <c r="M156" s="1"/>
      <c r="N156" s="1"/>
      <c r="O156" s="1"/>
      <c r="P156" s="1"/>
      <c r="Q156" s="1"/>
      <c r="R156" s="1"/>
      <c r="S156" s="1"/>
      <c r="T156" s="1"/>
      <c r="U156" s="1"/>
      <c r="V156" s="1"/>
      <c r="Y156" s="172" t="s">
        <v>76</v>
      </c>
      <c r="Z156" s="173"/>
      <c r="AA156" s="173"/>
      <c r="AB156" s="173"/>
      <c r="AC156" s="174"/>
      <c r="AD156" s="179" t="s">
        <v>75</v>
      </c>
      <c r="AE156" s="180"/>
      <c r="AF156" s="180"/>
      <c r="AG156" s="181"/>
      <c r="AH156" s="1" t="s">
        <v>0</v>
      </c>
      <c r="AI156" s="1" t="s">
        <v>1</v>
      </c>
      <c r="AJ156" s="1" t="s">
        <v>2</v>
      </c>
      <c r="AK156" s="1" t="s">
        <v>3</v>
      </c>
      <c r="AL156" s="1" t="s">
        <v>4</v>
      </c>
      <c r="AM156" s="1" t="s">
        <v>5</v>
      </c>
      <c r="AN156" s="1" t="s">
        <v>6</v>
      </c>
      <c r="AO156" s="1" t="s">
        <v>7</v>
      </c>
      <c r="AP156" s="1" t="s">
        <v>8</v>
      </c>
      <c r="AQ156" s="1" t="s">
        <v>9</v>
      </c>
      <c r="AR156" s="1" t="s">
        <v>10</v>
      </c>
      <c r="AS156" s="1" t="s">
        <v>91</v>
      </c>
    </row>
    <row r="157" spans="2:45" ht="16.149999999999999" customHeight="1">
      <c r="B157" s="91"/>
      <c r="C157" s="136"/>
      <c r="D157" s="137"/>
      <c r="F157" s="60"/>
      <c r="G157" s="115" t="s">
        <v>36</v>
      </c>
      <c r="H157" s="116"/>
      <c r="I157" s="118" t="s">
        <v>68</v>
      </c>
      <c r="J157" s="119"/>
      <c r="L157" s="4"/>
      <c r="M157" s="4"/>
      <c r="N157" s="4"/>
      <c r="O157" s="4"/>
      <c r="P157" s="4"/>
      <c r="Q157" s="4"/>
      <c r="R157" s="4"/>
      <c r="S157" s="4"/>
      <c r="T157" s="4"/>
      <c r="U157" s="4"/>
      <c r="V157" s="4"/>
      <c r="Y157" s="175"/>
      <c r="Z157" s="176"/>
      <c r="AA157" s="176"/>
      <c r="AB157" s="176"/>
      <c r="AC157" s="177"/>
      <c r="AD157" s="125" t="s">
        <v>20</v>
      </c>
      <c r="AE157" s="126"/>
      <c r="AF157" s="126"/>
      <c r="AG157" s="127"/>
      <c r="AH157" s="23">
        <f>SUM(AH78,AH83,AH88,AH93,AH98,AH103,AH108,AH113,AH118,AH123,AH128,AH133,AH138,AH143,AH148)</f>
        <v>0</v>
      </c>
      <c r="AI157" s="62">
        <f t="shared" ref="AI157:AR157" si="361">SUM(AI78,AI83,AI88,AI93,AI98,AI103,AI108,AI113,AI118,AI123,AI128,AI133,AI138,AI143,AI148)</f>
        <v>0</v>
      </c>
      <c r="AJ157" s="62">
        <f t="shared" si="361"/>
        <v>0</v>
      </c>
      <c r="AK157" s="62">
        <f t="shared" si="361"/>
        <v>0</v>
      </c>
      <c r="AL157" s="62">
        <f t="shared" si="361"/>
        <v>0</v>
      </c>
      <c r="AM157" s="62">
        <f t="shared" si="361"/>
        <v>0</v>
      </c>
      <c r="AN157" s="62">
        <f t="shared" si="361"/>
        <v>0</v>
      </c>
      <c r="AO157" s="62">
        <f t="shared" si="361"/>
        <v>0</v>
      </c>
      <c r="AP157" s="62">
        <f t="shared" si="361"/>
        <v>0</v>
      </c>
      <c r="AQ157" s="62">
        <f t="shared" si="361"/>
        <v>0</v>
      </c>
      <c r="AR157" s="62">
        <f t="shared" si="361"/>
        <v>0</v>
      </c>
      <c r="AS157" s="62">
        <f t="shared" ref="AS157" si="362">SUM(AS78,AS83,AS88,AS93,AS98,AS103,AS108,AS113,AS118,AS123,AS128,AS133,AS138,AS143,AS148)</f>
        <v>0</v>
      </c>
    </row>
    <row r="158" spans="2:45" ht="16.149999999999999" customHeight="1">
      <c r="B158" s="91"/>
      <c r="C158" s="129"/>
      <c r="D158" s="130"/>
      <c r="E158" s="46"/>
      <c r="F158" s="47"/>
      <c r="G158" s="114"/>
      <c r="H158" s="117"/>
      <c r="I158" s="120" t="s">
        <v>69</v>
      </c>
      <c r="J158" s="121"/>
      <c r="K158" s="3"/>
      <c r="L158" s="3"/>
      <c r="M158" s="3"/>
      <c r="N158" s="3"/>
      <c r="O158" s="3"/>
      <c r="P158" s="3"/>
      <c r="Q158" s="3"/>
      <c r="R158" s="3"/>
      <c r="S158" s="3"/>
      <c r="T158" s="3"/>
      <c r="U158" s="3"/>
      <c r="V158" s="3"/>
      <c r="Y158" s="175"/>
      <c r="Z158" s="176"/>
      <c r="AA158" s="176"/>
      <c r="AB158" s="176"/>
      <c r="AC158" s="177"/>
      <c r="AD158" s="125" t="s">
        <v>57</v>
      </c>
      <c r="AE158" s="126"/>
      <c r="AF158" s="126"/>
      <c r="AG158" s="127"/>
      <c r="AH158" s="62">
        <f t="shared" ref="AH158:AR158" si="363">SUM(AH79,AH84,AH89,AH94,AH99,AH104,AH109,AH114,AH119,AH124,AH129,AH134,AH139,AH144,AH149)</f>
        <v>0</v>
      </c>
      <c r="AI158" s="62">
        <f t="shared" si="363"/>
        <v>0</v>
      </c>
      <c r="AJ158" s="62">
        <f t="shared" si="363"/>
        <v>0</v>
      </c>
      <c r="AK158" s="62">
        <f t="shared" si="363"/>
        <v>0</v>
      </c>
      <c r="AL158" s="62">
        <f t="shared" si="363"/>
        <v>0</v>
      </c>
      <c r="AM158" s="62">
        <f t="shared" si="363"/>
        <v>0</v>
      </c>
      <c r="AN158" s="62">
        <f t="shared" si="363"/>
        <v>0</v>
      </c>
      <c r="AO158" s="62">
        <f t="shared" si="363"/>
        <v>0</v>
      </c>
      <c r="AP158" s="62">
        <f t="shared" si="363"/>
        <v>0</v>
      </c>
      <c r="AQ158" s="62">
        <f t="shared" si="363"/>
        <v>0</v>
      </c>
      <c r="AR158" s="62">
        <f t="shared" si="363"/>
        <v>0</v>
      </c>
      <c r="AS158" s="62">
        <f t="shared" ref="AS158" si="364">SUM(AS79,AS84,AS89,AS94,AS99,AS104,AS109,AS114,AS119,AS124,AS129,AS134,AS139,AS144,AS149)</f>
        <v>0</v>
      </c>
    </row>
    <row r="159" spans="2:45" ht="16.149999999999999" customHeight="1">
      <c r="B159" s="91">
        <v>3</v>
      </c>
      <c r="C159" s="133" t="str">
        <f>IF(C19="","",C19)</f>
        <v/>
      </c>
      <c r="D159" s="134"/>
      <c r="E159" s="134"/>
      <c r="F159" s="135"/>
      <c r="G159" s="109" t="s">
        <v>19</v>
      </c>
      <c r="H159" s="109"/>
      <c r="I159" s="110"/>
      <c r="J159" s="18" t="s">
        <v>13</v>
      </c>
      <c r="K159" s="1"/>
      <c r="L159" s="1"/>
      <c r="M159" s="1"/>
      <c r="N159" s="1"/>
      <c r="O159" s="1"/>
      <c r="P159" s="1"/>
      <c r="Q159" s="1"/>
      <c r="R159" s="1"/>
      <c r="S159" s="1"/>
      <c r="T159" s="1"/>
      <c r="U159" s="1"/>
      <c r="V159" s="1"/>
      <c r="Y159" s="175"/>
      <c r="Z159" s="176"/>
      <c r="AA159" s="176"/>
      <c r="AB159" s="176"/>
      <c r="AC159" s="177"/>
      <c r="AD159" s="125" t="s">
        <v>55</v>
      </c>
      <c r="AE159" s="126"/>
      <c r="AF159" s="126"/>
      <c r="AG159" s="127"/>
      <c r="AH159" s="62">
        <f t="shared" ref="AH159:AR159" si="365">SUM(AH80,AH85,AH90,AH95,AH100,AH105,AH110,AH115,AH120,AH125,AH130,AH135,AH140,AH145,AH150)</f>
        <v>0</v>
      </c>
      <c r="AI159" s="62">
        <f t="shared" si="365"/>
        <v>0</v>
      </c>
      <c r="AJ159" s="62">
        <f t="shared" si="365"/>
        <v>0</v>
      </c>
      <c r="AK159" s="62">
        <f t="shared" si="365"/>
        <v>0</v>
      </c>
      <c r="AL159" s="62">
        <f t="shared" si="365"/>
        <v>0</v>
      </c>
      <c r="AM159" s="62">
        <f t="shared" si="365"/>
        <v>0</v>
      </c>
      <c r="AN159" s="62">
        <f t="shared" si="365"/>
        <v>0</v>
      </c>
      <c r="AO159" s="62">
        <f t="shared" si="365"/>
        <v>0</v>
      </c>
      <c r="AP159" s="62">
        <f t="shared" si="365"/>
        <v>0</v>
      </c>
      <c r="AQ159" s="62">
        <f t="shared" si="365"/>
        <v>0</v>
      </c>
      <c r="AR159" s="62">
        <f t="shared" si="365"/>
        <v>0</v>
      </c>
      <c r="AS159" s="62">
        <f t="shared" ref="AS159" si="366">SUM(AS80,AS85,AS90,AS95,AS100,AS105,AS110,AS115,AS120,AS125,AS130,AS135,AS140,AS145,AS150)</f>
        <v>0</v>
      </c>
    </row>
    <row r="160" spans="2:45" ht="16.149999999999999" customHeight="1">
      <c r="B160" s="91"/>
      <c r="C160" s="136"/>
      <c r="D160" s="137"/>
      <c r="F160" s="60"/>
      <c r="G160" s="115" t="s">
        <v>36</v>
      </c>
      <c r="H160" s="116"/>
      <c r="I160" s="118" t="s">
        <v>68</v>
      </c>
      <c r="J160" s="119"/>
      <c r="K160" s="4"/>
      <c r="L160" s="4"/>
      <c r="M160" s="4"/>
      <c r="N160" s="4"/>
      <c r="O160" s="4"/>
      <c r="P160" s="4"/>
      <c r="Q160" s="4"/>
      <c r="R160" s="4"/>
      <c r="S160" s="4"/>
      <c r="T160" s="4"/>
      <c r="U160" s="4"/>
      <c r="V160" s="4"/>
      <c r="Y160" s="175"/>
      <c r="Z160" s="176"/>
      <c r="AA160" s="176"/>
      <c r="AB160" s="176"/>
      <c r="AC160" s="177"/>
      <c r="AD160" s="125" t="s">
        <v>21</v>
      </c>
      <c r="AE160" s="126"/>
      <c r="AF160" s="126"/>
      <c r="AG160" s="127"/>
      <c r="AH160" s="63">
        <f t="shared" ref="AH160:AR160" si="367">SUM(AH81,AH86,AH91,AH96,AH101,AH106,AH111,AH116,AH121,AH126,AH131,AH136,AH141,AH146,AH151)</f>
        <v>0</v>
      </c>
      <c r="AI160" s="63">
        <f t="shared" si="367"/>
        <v>0</v>
      </c>
      <c r="AJ160" s="63">
        <f t="shared" si="367"/>
        <v>0</v>
      </c>
      <c r="AK160" s="63">
        <f t="shared" si="367"/>
        <v>0</v>
      </c>
      <c r="AL160" s="63">
        <f t="shared" si="367"/>
        <v>0</v>
      </c>
      <c r="AM160" s="63">
        <f t="shared" si="367"/>
        <v>0</v>
      </c>
      <c r="AN160" s="63">
        <f t="shared" si="367"/>
        <v>0</v>
      </c>
      <c r="AO160" s="63">
        <f t="shared" si="367"/>
        <v>0</v>
      </c>
      <c r="AP160" s="63">
        <f t="shared" si="367"/>
        <v>0</v>
      </c>
      <c r="AQ160" s="63">
        <f t="shared" si="367"/>
        <v>0</v>
      </c>
      <c r="AR160" s="63">
        <f t="shared" si="367"/>
        <v>0</v>
      </c>
      <c r="AS160" s="63">
        <f t="shared" ref="AS160" si="368">SUM(AS81,AS86,AS91,AS96,AS101,AS106,AS111,AS116,AS121,AS126,AS131,AS136,AS141,AS146,AS151)</f>
        <v>0</v>
      </c>
    </row>
    <row r="161" spans="2:45" ht="16.149999999999999" customHeight="1">
      <c r="B161" s="91"/>
      <c r="C161" s="129"/>
      <c r="D161" s="130"/>
      <c r="E161" s="46"/>
      <c r="F161" s="47"/>
      <c r="G161" s="114"/>
      <c r="H161" s="117"/>
      <c r="I161" s="120" t="s">
        <v>69</v>
      </c>
      <c r="J161" s="121"/>
      <c r="K161" s="3"/>
      <c r="L161" s="3"/>
      <c r="M161" s="3"/>
      <c r="N161" s="3"/>
      <c r="O161" s="3"/>
      <c r="P161" s="3"/>
      <c r="Q161" s="3"/>
      <c r="R161" s="3"/>
      <c r="S161" s="3"/>
      <c r="T161" s="3"/>
      <c r="U161" s="3"/>
      <c r="V161" s="3"/>
      <c r="Y161" s="178"/>
      <c r="Z161" s="170"/>
      <c r="AA161" s="170"/>
      <c r="AB161" s="170"/>
      <c r="AC161" s="171"/>
      <c r="AD161" s="155" t="s">
        <v>22</v>
      </c>
      <c r="AE161" s="155"/>
      <c r="AF161" s="155"/>
      <c r="AG161" s="155"/>
      <c r="AH161" s="56">
        <f>ROUNDDOWN(SUM(AH157:AH160),0)</f>
        <v>0</v>
      </c>
      <c r="AI161" s="56">
        <f t="shared" ref="AI161:AR161" si="369">ROUNDDOWN(SUM(AI157:AI160),0)</f>
        <v>0</v>
      </c>
      <c r="AJ161" s="56">
        <f t="shared" si="369"/>
        <v>0</v>
      </c>
      <c r="AK161" s="56">
        <f t="shared" si="369"/>
        <v>0</v>
      </c>
      <c r="AL161" s="56">
        <f t="shared" si="369"/>
        <v>0</v>
      </c>
      <c r="AM161" s="56">
        <f t="shared" si="369"/>
        <v>0</v>
      </c>
      <c r="AN161" s="56">
        <f t="shared" si="369"/>
        <v>0</v>
      </c>
      <c r="AO161" s="56">
        <f t="shared" si="369"/>
        <v>0</v>
      </c>
      <c r="AP161" s="56">
        <f t="shared" si="369"/>
        <v>0</v>
      </c>
      <c r="AQ161" s="56">
        <f t="shared" si="369"/>
        <v>0</v>
      </c>
      <c r="AR161" s="56">
        <f t="shared" si="369"/>
        <v>0</v>
      </c>
      <c r="AS161" s="56">
        <f t="shared" ref="AS161" si="370">ROUNDDOWN(SUM(AS157:AS160),0)</f>
        <v>0</v>
      </c>
    </row>
    <row r="162" spans="2:45" ht="16.149999999999999" customHeight="1">
      <c r="B162" s="91">
        <v>4</v>
      </c>
      <c r="C162" s="133" t="str">
        <f>IF(C22="","",C22)</f>
        <v/>
      </c>
      <c r="D162" s="134"/>
      <c r="E162" s="134"/>
      <c r="F162" s="135"/>
      <c r="G162" s="109" t="s">
        <v>19</v>
      </c>
      <c r="H162" s="109"/>
      <c r="I162" s="110"/>
      <c r="J162" s="18" t="s">
        <v>13</v>
      </c>
      <c r="K162" s="1"/>
      <c r="L162" s="1"/>
      <c r="M162" s="1"/>
      <c r="N162" s="1"/>
      <c r="O162" s="1"/>
      <c r="P162" s="1"/>
      <c r="Q162" s="1"/>
      <c r="R162" s="1"/>
      <c r="S162" s="1"/>
      <c r="T162" s="1"/>
      <c r="U162" s="1"/>
      <c r="V162" s="1"/>
      <c r="AD162" s="5"/>
      <c r="AE162" s="5"/>
      <c r="AF162" s="5"/>
      <c r="AG162" s="29"/>
    </row>
    <row r="163" spans="2:45" ht="16.149999999999999" customHeight="1">
      <c r="B163" s="91"/>
      <c r="C163" s="136"/>
      <c r="D163" s="137"/>
      <c r="F163" s="60"/>
      <c r="G163" s="115" t="s">
        <v>36</v>
      </c>
      <c r="H163" s="116"/>
      <c r="I163" s="118" t="s">
        <v>68</v>
      </c>
      <c r="J163" s="119"/>
      <c r="K163" s="4"/>
      <c r="L163" s="4"/>
      <c r="M163" s="4"/>
      <c r="N163" s="4"/>
      <c r="O163" s="4"/>
      <c r="P163" s="4"/>
      <c r="Q163" s="4"/>
      <c r="R163" s="4"/>
      <c r="S163" s="4"/>
      <c r="T163" s="4"/>
      <c r="U163" s="4"/>
      <c r="V163" s="4"/>
      <c r="Z163" s="5"/>
      <c r="AA163" s="5"/>
      <c r="AD163" s="5"/>
      <c r="AE163" s="5"/>
      <c r="AF163" s="5"/>
      <c r="AG163" s="5"/>
    </row>
    <row r="164" spans="2:45" ht="16.149999999999999" customHeight="1">
      <c r="B164" s="91"/>
      <c r="C164" s="129"/>
      <c r="D164" s="130"/>
      <c r="E164" s="46"/>
      <c r="F164" s="47"/>
      <c r="G164" s="114"/>
      <c r="H164" s="117"/>
      <c r="I164" s="120" t="s">
        <v>69</v>
      </c>
      <c r="J164" s="121"/>
      <c r="K164" s="3"/>
      <c r="L164" s="3"/>
      <c r="M164" s="3"/>
      <c r="N164" s="3"/>
      <c r="O164" s="3"/>
      <c r="P164" s="3"/>
      <c r="Q164" s="3"/>
      <c r="R164" s="3"/>
      <c r="S164" s="3"/>
      <c r="T164" s="3"/>
      <c r="U164" s="3"/>
      <c r="V164" s="3"/>
      <c r="Z164" s="37"/>
      <c r="AA164" s="38"/>
      <c r="AC164" s="30"/>
      <c r="AD164" s="5"/>
      <c r="AE164" s="5"/>
      <c r="AF164" s="38"/>
      <c r="AG164" s="38"/>
    </row>
    <row r="165" spans="2:45" ht="16.149999999999999" customHeight="1">
      <c r="B165" s="91">
        <v>5</v>
      </c>
      <c r="C165" s="133" t="str">
        <f>IF(C25="","",C25)</f>
        <v/>
      </c>
      <c r="D165" s="134"/>
      <c r="E165" s="134"/>
      <c r="F165" s="135"/>
      <c r="G165" s="109" t="s">
        <v>19</v>
      </c>
      <c r="H165" s="109"/>
      <c r="I165" s="110"/>
      <c r="J165" s="18" t="s">
        <v>13</v>
      </c>
      <c r="K165" s="1"/>
      <c r="L165" s="1"/>
      <c r="M165" s="1"/>
      <c r="N165" s="1"/>
      <c r="O165" s="1"/>
      <c r="P165" s="1"/>
      <c r="Q165" s="1"/>
      <c r="R165" s="1"/>
      <c r="S165" s="1"/>
      <c r="T165" s="1"/>
      <c r="U165" s="1"/>
      <c r="V165" s="1"/>
      <c r="AD165" s="5"/>
      <c r="AE165" s="5"/>
      <c r="AF165" s="5"/>
      <c r="AG165" s="29"/>
    </row>
    <row r="166" spans="2:45" ht="16.149999999999999" customHeight="1">
      <c r="B166" s="91"/>
      <c r="C166" s="136"/>
      <c r="D166" s="137"/>
      <c r="F166" s="60"/>
      <c r="G166" s="115" t="s">
        <v>36</v>
      </c>
      <c r="H166" s="116"/>
      <c r="I166" s="118" t="s">
        <v>68</v>
      </c>
      <c r="J166" s="119"/>
      <c r="K166" s="4"/>
      <c r="L166" s="4"/>
      <c r="M166" s="4"/>
      <c r="N166" s="4"/>
      <c r="O166" s="4"/>
      <c r="P166" s="4"/>
      <c r="Q166" s="4"/>
      <c r="R166" s="4"/>
      <c r="S166" s="4"/>
      <c r="T166" s="4"/>
      <c r="U166" s="4"/>
      <c r="V166" s="4"/>
      <c r="Z166" s="5"/>
      <c r="AA166" s="5"/>
      <c r="AD166" s="5"/>
      <c r="AE166" s="5"/>
      <c r="AF166" s="5"/>
      <c r="AG166" s="5"/>
    </row>
    <row r="167" spans="2:45" ht="16.149999999999999" customHeight="1">
      <c r="B167" s="91"/>
      <c r="C167" s="129"/>
      <c r="D167" s="130"/>
      <c r="E167" s="46"/>
      <c r="F167" s="47"/>
      <c r="G167" s="114"/>
      <c r="H167" s="117"/>
      <c r="I167" s="120" t="s">
        <v>69</v>
      </c>
      <c r="J167" s="121"/>
      <c r="K167" s="3"/>
      <c r="L167" s="3"/>
      <c r="M167" s="3"/>
      <c r="N167" s="3"/>
      <c r="O167" s="3"/>
      <c r="P167" s="3"/>
      <c r="Q167" s="3"/>
      <c r="R167" s="3"/>
      <c r="S167" s="3"/>
      <c r="T167" s="3"/>
      <c r="U167" s="3"/>
      <c r="V167" s="3"/>
      <c r="Z167" s="37"/>
      <c r="AA167" s="38"/>
      <c r="AC167" s="30"/>
      <c r="AD167" s="5"/>
      <c r="AE167" s="5"/>
      <c r="AF167" s="38"/>
      <c r="AG167" s="38"/>
    </row>
    <row r="168" spans="2:45" ht="16.149999999999999" customHeight="1">
      <c r="B168" s="91">
        <v>6</v>
      </c>
      <c r="C168" s="133" t="str">
        <f>IF(C28="","",C28)</f>
        <v/>
      </c>
      <c r="D168" s="134"/>
      <c r="E168" s="134"/>
      <c r="F168" s="135"/>
      <c r="G168" s="109" t="s">
        <v>19</v>
      </c>
      <c r="H168" s="109"/>
      <c r="I168" s="110"/>
      <c r="J168" s="18" t="s">
        <v>13</v>
      </c>
      <c r="K168" s="1"/>
      <c r="L168" s="1"/>
      <c r="M168" s="1"/>
      <c r="N168" s="1"/>
      <c r="O168" s="1"/>
      <c r="P168" s="1"/>
      <c r="Q168" s="1"/>
      <c r="R168" s="1"/>
      <c r="S168" s="1"/>
      <c r="T168" s="1"/>
      <c r="U168" s="1"/>
      <c r="V168" s="1"/>
      <c r="AD168" s="5"/>
      <c r="AE168" s="5"/>
      <c r="AF168" s="5"/>
      <c r="AG168" s="29"/>
    </row>
    <row r="169" spans="2:45" ht="16.149999999999999" customHeight="1">
      <c r="B169" s="91"/>
      <c r="C169" s="136"/>
      <c r="D169" s="137"/>
      <c r="F169" s="60"/>
      <c r="G169" s="115" t="s">
        <v>36</v>
      </c>
      <c r="H169" s="116"/>
      <c r="I169" s="118" t="s">
        <v>68</v>
      </c>
      <c r="J169" s="119"/>
      <c r="K169" s="4"/>
      <c r="L169" s="4"/>
      <c r="M169" s="4"/>
      <c r="N169" s="4"/>
      <c r="O169" s="4"/>
      <c r="P169" s="4"/>
      <c r="Q169" s="4"/>
      <c r="R169" s="4"/>
      <c r="S169" s="4"/>
      <c r="T169" s="4"/>
      <c r="U169" s="4"/>
      <c r="V169" s="4"/>
      <c r="Z169" s="5"/>
      <c r="AA169" s="5"/>
      <c r="AD169" s="5"/>
      <c r="AE169" s="5"/>
      <c r="AF169" s="5"/>
      <c r="AG169" s="5"/>
    </row>
    <row r="170" spans="2:45" ht="16.149999999999999" customHeight="1">
      <c r="B170" s="91"/>
      <c r="C170" s="129"/>
      <c r="D170" s="130"/>
      <c r="E170" s="46"/>
      <c r="F170" s="47"/>
      <c r="G170" s="114"/>
      <c r="H170" s="117"/>
      <c r="I170" s="120" t="s">
        <v>69</v>
      </c>
      <c r="J170" s="121"/>
      <c r="K170" s="3"/>
      <c r="L170" s="3"/>
      <c r="M170" s="3"/>
      <c r="N170" s="3"/>
      <c r="O170" s="3"/>
      <c r="P170" s="3"/>
      <c r="Q170" s="3"/>
      <c r="R170" s="3"/>
      <c r="S170" s="3"/>
      <c r="T170" s="3"/>
      <c r="U170" s="3"/>
      <c r="V170" s="3"/>
      <c r="Z170" s="37"/>
      <c r="AA170" s="38"/>
      <c r="AC170" s="30"/>
      <c r="AD170" s="5"/>
      <c r="AE170" s="5"/>
      <c r="AF170" s="38"/>
      <c r="AG170" s="38"/>
    </row>
    <row r="171" spans="2:45" ht="16.149999999999999" customHeight="1">
      <c r="B171" s="91">
        <v>7</v>
      </c>
      <c r="C171" s="133" t="str">
        <f>IF(C31="","",C31)</f>
        <v/>
      </c>
      <c r="D171" s="134"/>
      <c r="E171" s="134"/>
      <c r="F171" s="135"/>
      <c r="G171" s="109" t="s">
        <v>19</v>
      </c>
      <c r="H171" s="109"/>
      <c r="I171" s="110"/>
      <c r="J171" s="18" t="s">
        <v>13</v>
      </c>
      <c r="K171" s="1"/>
      <c r="L171" s="1"/>
      <c r="M171" s="1"/>
      <c r="N171" s="1"/>
      <c r="O171" s="1"/>
      <c r="P171" s="1"/>
      <c r="Q171" s="1"/>
      <c r="R171" s="1"/>
      <c r="S171" s="1"/>
      <c r="T171" s="1"/>
      <c r="U171" s="1"/>
      <c r="V171" s="1"/>
      <c r="AD171" s="5"/>
      <c r="AE171" s="5"/>
      <c r="AF171" s="5"/>
      <c r="AG171" s="29"/>
    </row>
    <row r="172" spans="2:45" ht="16.149999999999999" customHeight="1">
      <c r="B172" s="91"/>
      <c r="C172" s="136"/>
      <c r="D172" s="137"/>
      <c r="F172" s="60"/>
      <c r="G172" s="115" t="s">
        <v>36</v>
      </c>
      <c r="H172" s="116"/>
      <c r="I172" s="118" t="s">
        <v>68</v>
      </c>
      <c r="J172" s="119"/>
      <c r="K172" s="4"/>
      <c r="L172" s="4"/>
      <c r="M172" s="4"/>
      <c r="N172" s="4"/>
      <c r="O172" s="4"/>
      <c r="P172" s="4"/>
      <c r="Q172" s="4"/>
      <c r="R172" s="4"/>
      <c r="S172" s="4"/>
      <c r="T172" s="4"/>
      <c r="U172" s="4"/>
      <c r="V172" s="4"/>
      <c r="Z172" s="5"/>
      <c r="AA172" s="5"/>
      <c r="AD172" s="5"/>
      <c r="AE172" s="5"/>
      <c r="AF172" s="5"/>
      <c r="AG172" s="5"/>
    </row>
    <row r="173" spans="2:45" ht="16.149999999999999" customHeight="1">
      <c r="B173" s="91"/>
      <c r="C173" s="129"/>
      <c r="D173" s="130"/>
      <c r="E173" s="46"/>
      <c r="F173" s="47"/>
      <c r="G173" s="114"/>
      <c r="H173" s="117"/>
      <c r="I173" s="120" t="s">
        <v>69</v>
      </c>
      <c r="J173" s="121"/>
      <c r="K173" s="3"/>
      <c r="L173" s="3"/>
      <c r="M173" s="3"/>
      <c r="N173" s="3"/>
      <c r="O173" s="3"/>
      <c r="P173" s="3"/>
      <c r="Q173" s="3"/>
      <c r="R173" s="3"/>
      <c r="S173" s="3"/>
      <c r="T173" s="3"/>
      <c r="U173" s="3"/>
      <c r="V173" s="3"/>
      <c r="Z173" s="37"/>
      <c r="AA173" s="38"/>
      <c r="AC173" s="30"/>
      <c r="AD173" s="5"/>
      <c r="AE173" s="5"/>
      <c r="AF173" s="38"/>
      <c r="AG173" s="38"/>
    </row>
    <row r="174" spans="2:45" ht="16.149999999999999" customHeight="1">
      <c r="B174" s="91">
        <v>8</v>
      </c>
      <c r="C174" s="133" t="str">
        <f>IF(C34="","",C34)</f>
        <v/>
      </c>
      <c r="D174" s="134"/>
      <c r="E174" s="134"/>
      <c r="F174" s="135"/>
      <c r="G174" s="109" t="s">
        <v>19</v>
      </c>
      <c r="H174" s="109"/>
      <c r="I174" s="110"/>
      <c r="J174" s="18" t="s">
        <v>13</v>
      </c>
      <c r="K174" s="1"/>
      <c r="L174" s="1"/>
      <c r="M174" s="1"/>
      <c r="N174" s="1"/>
      <c r="O174" s="1"/>
      <c r="P174" s="1"/>
      <c r="Q174" s="1"/>
      <c r="R174" s="1"/>
      <c r="S174" s="1"/>
      <c r="T174" s="1"/>
      <c r="U174" s="1"/>
      <c r="V174" s="1"/>
      <c r="AD174" s="5"/>
      <c r="AE174" s="5"/>
      <c r="AF174" s="5"/>
      <c r="AG174" s="29"/>
    </row>
    <row r="175" spans="2:45" ht="16.149999999999999" customHeight="1">
      <c r="B175" s="91"/>
      <c r="C175" s="136"/>
      <c r="D175" s="137"/>
      <c r="F175" s="60"/>
      <c r="G175" s="115" t="s">
        <v>36</v>
      </c>
      <c r="H175" s="116"/>
      <c r="I175" s="118" t="s">
        <v>68</v>
      </c>
      <c r="J175" s="119"/>
      <c r="K175" s="4"/>
      <c r="L175" s="4"/>
      <c r="M175" s="4"/>
      <c r="N175" s="4"/>
      <c r="O175" s="4"/>
      <c r="P175" s="4"/>
      <c r="Q175" s="4"/>
      <c r="R175" s="4"/>
      <c r="S175" s="4"/>
      <c r="T175" s="4"/>
      <c r="U175" s="4"/>
      <c r="V175" s="4"/>
      <c r="Z175" s="5"/>
      <c r="AA175" s="5"/>
      <c r="AD175" s="5"/>
      <c r="AE175" s="5"/>
      <c r="AF175" s="5"/>
      <c r="AG175" s="5"/>
    </row>
    <row r="176" spans="2:45" ht="16.149999999999999" customHeight="1">
      <c r="B176" s="91"/>
      <c r="C176" s="129"/>
      <c r="D176" s="130"/>
      <c r="E176" s="46"/>
      <c r="F176" s="47"/>
      <c r="G176" s="114"/>
      <c r="H176" s="117"/>
      <c r="I176" s="120" t="s">
        <v>69</v>
      </c>
      <c r="J176" s="121"/>
      <c r="K176" s="3"/>
      <c r="L176" s="3"/>
      <c r="M176" s="3"/>
      <c r="N176" s="3"/>
      <c r="O176" s="3"/>
      <c r="P176" s="3"/>
      <c r="Q176" s="3"/>
      <c r="R176" s="3"/>
      <c r="S176" s="3"/>
      <c r="T176" s="3"/>
      <c r="U176" s="3"/>
      <c r="V176" s="3"/>
      <c r="Z176" s="37"/>
      <c r="AA176" s="38"/>
      <c r="AC176" s="30"/>
      <c r="AD176" s="5"/>
      <c r="AE176" s="5"/>
      <c r="AF176" s="38"/>
      <c r="AG176" s="38"/>
    </row>
    <row r="177" spans="2:33" ht="16.149999999999999" customHeight="1">
      <c r="B177" s="91">
        <v>9</v>
      </c>
      <c r="C177" s="133" t="str">
        <f>IF(C37="","",C37)</f>
        <v/>
      </c>
      <c r="D177" s="134"/>
      <c r="E177" s="134"/>
      <c r="F177" s="135"/>
      <c r="G177" s="109" t="s">
        <v>19</v>
      </c>
      <c r="H177" s="109"/>
      <c r="I177" s="110"/>
      <c r="J177" s="18" t="s">
        <v>13</v>
      </c>
      <c r="K177" s="1"/>
      <c r="L177" s="1"/>
      <c r="M177" s="1"/>
      <c r="N177" s="1"/>
      <c r="O177" s="1"/>
      <c r="P177" s="1"/>
      <c r="Q177" s="1"/>
      <c r="R177" s="1"/>
      <c r="S177" s="1"/>
      <c r="T177" s="1"/>
      <c r="U177" s="1"/>
      <c r="V177" s="1"/>
      <c r="AD177" s="5"/>
      <c r="AE177" s="5"/>
      <c r="AF177" s="5"/>
      <c r="AG177" s="29"/>
    </row>
    <row r="178" spans="2:33" ht="16.149999999999999" customHeight="1">
      <c r="B178" s="91"/>
      <c r="C178" s="136"/>
      <c r="D178" s="137"/>
      <c r="F178" s="60"/>
      <c r="G178" s="115" t="s">
        <v>36</v>
      </c>
      <c r="H178" s="116"/>
      <c r="I178" s="118" t="s">
        <v>68</v>
      </c>
      <c r="J178" s="119"/>
      <c r="K178" s="4"/>
      <c r="L178" s="4"/>
      <c r="M178" s="4"/>
      <c r="N178" s="4"/>
      <c r="O178" s="4"/>
      <c r="P178" s="4"/>
      <c r="Q178" s="4"/>
      <c r="R178" s="4"/>
      <c r="S178" s="4"/>
      <c r="T178" s="4"/>
      <c r="U178" s="4"/>
      <c r="V178" s="4"/>
      <c r="Z178" s="5"/>
      <c r="AA178" s="5"/>
      <c r="AD178" s="5"/>
      <c r="AE178" s="5"/>
      <c r="AF178" s="5"/>
      <c r="AG178" s="5"/>
    </row>
    <row r="179" spans="2:33" ht="16.149999999999999" customHeight="1">
      <c r="B179" s="91"/>
      <c r="C179" s="129"/>
      <c r="D179" s="130"/>
      <c r="E179" s="46"/>
      <c r="F179" s="47"/>
      <c r="G179" s="114"/>
      <c r="H179" s="117"/>
      <c r="I179" s="120" t="s">
        <v>69</v>
      </c>
      <c r="J179" s="121"/>
      <c r="K179" s="3"/>
      <c r="L179" s="3"/>
      <c r="M179" s="3"/>
      <c r="N179" s="3"/>
      <c r="O179" s="3"/>
      <c r="P179" s="3"/>
      <c r="Q179" s="3"/>
      <c r="R179" s="3"/>
      <c r="S179" s="3"/>
      <c r="T179" s="3"/>
      <c r="U179" s="3"/>
      <c r="V179" s="3"/>
      <c r="Z179" s="37"/>
      <c r="AA179" s="38"/>
      <c r="AC179" s="30"/>
      <c r="AD179" s="5"/>
      <c r="AE179" s="5"/>
      <c r="AF179" s="38"/>
      <c r="AG179" s="38"/>
    </row>
    <row r="180" spans="2:33" ht="16.149999999999999" customHeight="1">
      <c r="B180" s="91">
        <v>10</v>
      </c>
      <c r="C180" s="133" t="str">
        <f>IF(C40="","",C40)</f>
        <v/>
      </c>
      <c r="D180" s="134"/>
      <c r="E180" s="134"/>
      <c r="F180" s="135"/>
      <c r="G180" s="109" t="s">
        <v>19</v>
      </c>
      <c r="H180" s="109"/>
      <c r="I180" s="110"/>
      <c r="J180" s="18" t="s">
        <v>13</v>
      </c>
      <c r="K180" s="1"/>
      <c r="L180" s="1"/>
      <c r="M180" s="1"/>
      <c r="N180" s="1"/>
      <c r="O180" s="1"/>
      <c r="P180" s="1"/>
      <c r="Q180" s="1"/>
      <c r="R180" s="1"/>
      <c r="S180" s="1"/>
      <c r="T180" s="1"/>
      <c r="U180" s="1"/>
      <c r="V180" s="1"/>
      <c r="AD180" s="5"/>
      <c r="AE180" s="5"/>
      <c r="AF180" s="5"/>
      <c r="AG180" s="29"/>
    </row>
    <row r="181" spans="2:33" ht="16.149999999999999" customHeight="1">
      <c r="B181" s="91"/>
      <c r="C181" s="136"/>
      <c r="D181" s="137"/>
      <c r="F181" s="60"/>
      <c r="G181" s="115" t="s">
        <v>36</v>
      </c>
      <c r="H181" s="116"/>
      <c r="I181" s="118" t="s">
        <v>68</v>
      </c>
      <c r="J181" s="119"/>
      <c r="K181" s="4"/>
      <c r="L181" s="4"/>
      <c r="M181" s="4"/>
      <c r="N181" s="4"/>
      <c r="O181" s="4"/>
      <c r="P181" s="4"/>
      <c r="Q181" s="4"/>
      <c r="R181" s="4"/>
      <c r="S181" s="4"/>
      <c r="T181" s="4"/>
      <c r="U181" s="4"/>
      <c r="V181" s="4"/>
      <c r="Z181" s="5"/>
      <c r="AA181" s="5"/>
      <c r="AD181" s="5"/>
      <c r="AE181" s="5"/>
      <c r="AF181" s="5"/>
      <c r="AG181" s="5"/>
    </row>
    <row r="182" spans="2:33" ht="16.149999999999999" customHeight="1">
      <c r="B182" s="91"/>
      <c r="C182" s="129"/>
      <c r="D182" s="130"/>
      <c r="E182" s="46"/>
      <c r="F182" s="47"/>
      <c r="G182" s="114"/>
      <c r="H182" s="117"/>
      <c r="I182" s="120" t="s">
        <v>69</v>
      </c>
      <c r="J182" s="121"/>
      <c r="K182" s="3"/>
      <c r="L182" s="3"/>
      <c r="M182" s="3"/>
      <c r="N182" s="3"/>
      <c r="O182" s="3"/>
      <c r="P182" s="3"/>
      <c r="Q182" s="3"/>
      <c r="R182" s="3"/>
      <c r="S182" s="3"/>
      <c r="T182" s="3"/>
      <c r="U182" s="3"/>
      <c r="V182" s="3"/>
      <c r="Z182" s="37"/>
      <c r="AA182" s="38"/>
      <c r="AC182" s="30"/>
      <c r="AD182" s="5"/>
      <c r="AE182" s="5"/>
      <c r="AF182" s="38"/>
      <c r="AG182" s="38"/>
    </row>
    <row r="183" spans="2:33" ht="16.149999999999999" customHeight="1">
      <c r="B183" s="91">
        <v>11</v>
      </c>
      <c r="C183" s="133" t="str">
        <f>IF(C43="","",C43)</f>
        <v/>
      </c>
      <c r="D183" s="134"/>
      <c r="E183" s="134"/>
      <c r="F183" s="135"/>
      <c r="G183" s="109" t="s">
        <v>19</v>
      </c>
      <c r="H183" s="109"/>
      <c r="I183" s="110"/>
      <c r="J183" s="18" t="s">
        <v>13</v>
      </c>
      <c r="K183" s="1"/>
      <c r="L183" s="1"/>
      <c r="M183" s="1"/>
      <c r="N183" s="1"/>
      <c r="O183" s="1"/>
      <c r="P183" s="1"/>
      <c r="Q183" s="1"/>
      <c r="R183" s="1"/>
      <c r="S183" s="1"/>
      <c r="T183" s="1"/>
      <c r="U183" s="1"/>
      <c r="V183" s="1"/>
      <c r="AD183" s="5"/>
      <c r="AE183" s="5"/>
      <c r="AF183" s="5"/>
      <c r="AG183" s="29"/>
    </row>
    <row r="184" spans="2:33" ht="16.149999999999999" customHeight="1">
      <c r="B184" s="91"/>
      <c r="C184" s="136"/>
      <c r="D184" s="137"/>
      <c r="F184" s="60"/>
      <c r="G184" s="115" t="s">
        <v>36</v>
      </c>
      <c r="H184" s="116"/>
      <c r="I184" s="118" t="s">
        <v>68</v>
      </c>
      <c r="J184" s="119"/>
      <c r="K184" s="4"/>
      <c r="L184" s="4"/>
      <c r="M184" s="4"/>
      <c r="N184" s="4"/>
      <c r="O184" s="4"/>
      <c r="P184" s="4"/>
      <c r="Q184" s="4"/>
      <c r="R184" s="4"/>
      <c r="S184" s="4"/>
      <c r="T184" s="4"/>
      <c r="U184" s="4"/>
      <c r="V184" s="4"/>
      <c r="Z184" s="5"/>
      <c r="AA184" s="5"/>
      <c r="AD184" s="5"/>
      <c r="AE184" s="5"/>
      <c r="AF184" s="5"/>
      <c r="AG184" s="5"/>
    </row>
    <row r="185" spans="2:33" ht="16.149999999999999" customHeight="1">
      <c r="B185" s="91"/>
      <c r="C185" s="129"/>
      <c r="D185" s="130"/>
      <c r="E185" s="46"/>
      <c r="F185" s="47"/>
      <c r="G185" s="114"/>
      <c r="H185" s="117"/>
      <c r="I185" s="120" t="s">
        <v>69</v>
      </c>
      <c r="J185" s="121"/>
      <c r="K185" s="3"/>
      <c r="L185" s="3"/>
      <c r="M185" s="3"/>
      <c r="N185" s="3"/>
      <c r="O185" s="3"/>
      <c r="P185" s="3"/>
      <c r="Q185" s="3"/>
      <c r="R185" s="3"/>
      <c r="S185" s="3"/>
      <c r="T185" s="3"/>
      <c r="U185" s="3"/>
      <c r="V185" s="3"/>
      <c r="Z185" s="37"/>
      <c r="AA185" s="38"/>
      <c r="AC185" s="30"/>
      <c r="AD185" s="5"/>
      <c r="AE185" s="5"/>
      <c r="AF185" s="38"/>
      <c r="AG185" s="38"/>
    </row>
    <row r="186" spans="2:33" ht="16.149999999999999" customHeight="1">
      <c r="B186" s="91">
        <v>12</v>
      </c>
      <c r="C186" s="133" t="str">
        <f>IF(C46="","",C46)</f>
        <v/>
      </c>
      <c r="D186" s="134"/>
      <c r="E186" s="134"/>
      <c r="F186" s="135"/>
      <c r="G186" s="109" t="s">
        <v>19</v>
      </c>
      <c r="H186" s="109"/>
      <c r="I186" s="110"/>
      <c r="J186" s="18" t="s">
        <v>13</v>
      </c>
      <c r="K186" s="1"/>
      <c r="L186" s="1"/>
      <c r="M186" s="1"/>
      <c r="N186" s="1"/>
      <c r="O186" s="1"/>
      <c r="P186" s="1"/>
      <c r="Q186" s="1"/>
      <c r="R186" s="1"/>
      <c r="S186" s="1"/>
      <c r="T186" s="1"/>
      <c r="U186" s="1"/>
      <c r="V186" s="1"/>
      <c r="AD186" s="5"/>
      <c r="AE186" s="5"/>
      <c r="AF186" s="5"/>
      <c r="AG186" s="29"/>
    </row>
    <row r="187" spans="2:33" ht="16.149999999999999" customHeight="1">
      <c r="B187" s="91"/>
      <c r="C187" s="136"/>
      <c r="D187" s="137"/>
      <c r="F187" s="60"/>
      <c r="G187" s="115" t="s">
        <v>36</v>
      </c>
      <c r="H187" s="116"/>
      <c r="I187" s="118" t="s">
        <v>68</v>
      </c>
      <c r="J187" s="119"/>
      <c r="K187" s="4"/>
      <c r="L187" s="4"/>
      <c r="M187" s="4"/>
      <c r="N187" s="4"/>
      <c r="O187" s="4"/>
      <c r="P187" s="4"/>
      <c r="Q187" s="4"/>
      <c r="R187" s="4"/>
      <c r="S187" s="4"/>
      <c r="T187" s="4"/>
      <c r="U187" s="4"/>
      <c r="V187" s="4"/>
      <c r="Z187" s="5"/>
      <c r="AA187" s="5"/>
      <c r="AD187" s="5"/>
      <c r="AE187" s="5"/>
      <c r="AF187" s="5"/>
      <c r="AG187" s="5"/>
    </row>
    <row r="188" spans="2:33" ht="16.149999999999999" customHeight="1">
      <c r="B188" s="91"/>
      <c r="C188" s="129"/>
      <c r="D188" s="130"/>
      <c r="E188" s="46"/>
      <c r="F188" s="47"/>
      <c r="G188" s="114"/>
      <c r="H188" s="117"/>
      <c r="I188" s="120" t="s">
        <v>69</v>
      </c>
      <c r="J188" s="121"/>
      <c r="K188" s="3"/>
      <c r="L188" s="3"/>
      <c r="M188" s="3"/>
      <c r="N188" s="3"/>
      <c r="O188" s="3"/>
      <c r="P188" s="3"/>
      <c r="Q188" s="3"/>
      <c r="R188" s="3"/>
      <c r="S188" s="3"/>
      <c r="T188" s="3"/>
      <c r="U188" s="3"/>
      <c r="V188" s="3"/>
      <c r="Z188" s="37"/>
      <c r="AA188" s="38"/>
      <c r="AC188" s="30"/>
      <c r="AD188" s="5"/>
      <c r="AE188" s="5"/>
      <c r="AF188" s="38"/>
      <c r="AG188" s="38"/>
    </row>
    <row r="189" spans="2:33" ht="16.149999999999999" customHeight="1">
      <c r="B189" s="91">
        <v>13</v>
      </c>
      <c r="C189" s="133" t="str">
        <f>IF(C49="","",C49)</f>
        <v/>
      </c>
      <c r="D189" s="134"/>
      <c r="E189" s="134"/>
      <c r="F189" s="135"/>
      <c r="G189" s="109" t="s">
        <v>19</v>
      </c>
      <c r="H189" s="109"/>
      <c r="I189" s="110"/>
      <c r="J189" s="18" t="s">
        <v>13</v>
      </c>
      <c r="K189" s="1"/>
      <c r="L189" s="1"/>
      <c r="M189" s="1"/>
      <c r="N189" s="1"/>
      <c r="O189" s="1"/>
      <c r="P189" s="1"/>
      <c r="Q189" s="1"/>
      <c r="R189" s="1"/>
      <c r="S189" s="1"/>
      <c r="T189" s="1"/>
      <c r="U189" s="1"/>
      <c r="V189" s="1"/>
      <c r="AD189" s="5"/>
      <c r="AE189" s="5"/>
      <c r="AF189" s="5"/>
      <c r="AG189" s="29"/>
    </row>
    <row r="190" spans="2:33" ht="16.149999999999999" customHeight="1">
      <c r="B190" s="91"/>
      <c r="C190" s="136"/>
      <c r="D190" s="137"/>
      <c r="F190" s="60"/>
      <c r="G190" s="115" t="s">
        <v>36</v>
      </c>
      <c r="H190" s="116"/>
      <c r="I190" s="118" t="s">
        <v>68</v>
      </c>
      <c r="J190" s="119"/>
      <c r="K190" s="4"/>
      <c r="L190" s="4"/>
      <c r="M190" s="4"/>
      <c r="N190" s="4"/>
      <c r="O190" s="4"/>
      <c r="P190" s="4"/>
      <c r="Q190" s="4"/>
      <c r="R190" s="4"/>
      <c r="S190" s="4"/>
      <c r="T190" s="4"/>
      <c r="U190" s="4"/>
      <c r="V190" s="4"/>
      <c r="Z190" s="5"/>
      <c r="AA190" s="5"/>
      <c r="AD190" s="5"/>
      <c r="AE190" s="5"/>
      <c r="AF190" s="5"/>
      <c r="AG190" s="5"/>
    </row>
    <row r="191" spans="2:33" ht="16.149999999999999" customHeight="1">
      <c r="B191" s="91"/>
      <c r="C191" s="129"/>
      <c r="D191" s="130"/>
      <c r="E191" s="46"/>
      <c r="F191" s="47"/>
      <c r="G191" s="114"/>
      <c r="H191" s="117"/>
      <c r="I191" s="120" t="s">
        <v>69</v>
      </c>
      <c r="J191" s="121"/>
      <c r="K191" s="3"/>
      <c r="L191" s="3"/>
      <c r="M191" s="3"/>
      <c r="N191" s="3"/>
      <c r="O191" s="3"/>
      <c r="P191" s="3"/>
      <c r="Q191" s="3"/>
      <c r="R191" s="3"/>
      <c r="S191" s="3"/>
      <c r="T191" s="3"/>
      <c r="U191" s="3"/>
      <c r="V191" s="3"/>
      <c r="Z191" s="37"/>
      <c r="AA191" s="38"/>
      <c r="AC191" s="30"/>
      <c r="AD191" s="5"/>
      <c r="AE191" s="5"/>
      <c r="AF191" s="38"/>
      <c r="AG191" s="38"/>
    </row>
    <row r="192" spans="2:33" ht="16.149999999999999" customHeight="1">
      <c r="B192" s="91">
        <v>14</v>
      </c>
      <c r="C192" s="133" t="str">
        <f>IF(C52="","",C52)</f>
        <v/>
      </c>
      <c r="D192" s="134"/>
      <c r="E192" s="134"/>
      <c r="F192" s="135"/>
      <c r="G192" s="109" t="s">
        <v>19</v>
      </c>
      <c r="H192" s="109"/>
      <c r="I192" s="110"/>
      <c r="J192" s="18" t="s">
        <v>13</v>
      </c>
      <c r="K192" s="1"/>
      <c r="L192" s="1"/>
      <c r="M192" s="1"/>
      <c r="N192" s="1"/>
      <c r="O192" s="1"/>
      <c r="P192" s="1"/>
      <c r="Q192" s="1"/>
      <c r="R192" s="1"/>
      <c r="S192" s="1"/>
      <c r="T192" s="1"/>
      <c r="U192" s="1"/>
      <c r="V192" s="1"/>
      <c r="AD192" s="5"/>
      <c r="AE192" s="5"/>
      <c r="AF192" s="5"/>
      <c r="AG192" s="29"/>
    </row>
    <row r="193" spans="2:44" ht="16.149999999999999" customHeight="1">
      <c r="B193" s="91"/>
      <c r="C193" s="136"/>
      <c r="D193" s="137"/>
      <c r="F193" s="60"/>
      <c r="G193" s="115" t="s">
        <v>36</v>
      </c>
      <c r="H193" s="116"/>
      <c r="I193" s="118" t="s">
        <v>68</v>
      </c>
      <c r="J193" s="119"/>
      <c r="K193" s="4"/>
      <c r="L193" s="4"/>
      <c r="M193" s="4"/>
      <c r="N193" s="4"/>
      <c r="O193" s="4"/>
      <c r="P193" s="4"/>
      <c r="Q193" s="4"/>
      <c r="R193" s="4"/>
      <c r="S193" s="4"/>
      <c r="T193" s="4"/>
      <c r="U193" s="4"/>
      <c r="V193" s="4"/>
      <c r="Z193" s="5"/>
      <c r="AA193" s="5"/>
      <c r="AD193" s="5"/>
      <c r="AE193" s="5"/>
      <c r="AF193" s="5"/>
      <c r="AG193" s="5"/>
    </row>
    <row r="194" spans="2:44" ht="16.149999999999999" customHeight="1">
      <c r="B194" s="91"/>
      <c r="C194" s="129"/>
      <c r="D194" s="130"/>
      <c r="E194" s="46"/>
      <c r="F194" s="47"/>
      <c r="G194" s="114"/>
      <c r="H194" s="117"/>
      <c r="I194" s="120" t="s">
        <v>69</v>
      </c>
      <c r="J194" s="121"/>
      <c r="K194" s="3"/>
      <c r="L194" s="3"/>
      <c r="M194" s="3"/>
      <c r="N194" s="3"/>
      <c r="O194" s="3"/>
      <c r="P194" s="3"/>
      <c r="Q194" s="3"/>
      <c r="R194" s="3"/>
      <c r="S194" s="3"/>
      <c r="T194" s="3"/>
      <c r="U194" s="3"/>
      <c r="V194" s="3"/>
      <c r="Z194" s="37"/>
      <c r="AA194" s="38"/>
      <c r="AC194" s="30"/>
      <c r="AD194" s="5"/>
      <c r="AE194" s="5"/>
      <c r="AF194" s="38"/>
      <c r="AG194" s="38"/>
    </row>
    <row r="195" spans="2:44" ht="16.149999999999999" customHeight="1">
      <c r="B195" s="91">
        <v>15</v>
      </c>
      <c r="C195" s="133" t="str">
        <f>IF(C55="","",C55)</f>
        <v/>
      </c>
      <c r="D195" s="134"/>
      <c r="E195" s="134"/>
      <c r="F195" s="135"/>
      <c r="G195" s="109" t="s">
        <v>19</v>
      </c>
      <c r="H195" s="109"/>
      <c r="I195" s="110"/>
      <c r="J195" s="18" t="s">
        <v>13</v>
      </c>
      <c r="K195" s="1"/>
      <c r="L195" s="1"/>
      <c r="M195" s="1"/>
      <c r="N195" s="1"/>
      <c r="O195" s="1"/>
      <c r="P195" s="1"/>
      <c r="Q195" s="1"/>
      <c r="R195" s="1"/>
      <c r="S195" s="1"/>
      <c r="T195" s="1"/>
      <c r="U195" s="1"/>
      <c r="V195" s="1"/>
      <c r="AD195" s="5"/>
      <c r="AE195" s="5"/>
      <c r="AF195" s="5"/>
      <c r="AG195" s="29"/>
    </row>
    <row r="196" spans="2:44" ht="16.149999999999999" customHeight="1">
      <c r="B196" s="91"/>
      <c r="C196" s="136"/>
      <c r="D196" s="137"/>
      <c r="F196" s="60"/>
      <c r="G196" s="115" t="s">
        <v>36</v>
      </c>
      <c r="H196" s="116"/>
      <c r="I196" s="118" t="s">
        <v>68</v>
      </c>
      <c r="J196" s="119"/>
      <c r="K196" s="4"/>
      <c r="L196" s="4"/>
      <c r="M196" s="4"/>
      <c r="N196" s="4"/>
      <c r="O196" s="4"/>
      <c r="P196" s="4"/>
      <c r="Q196" s="4"/>
      <c r="R196" s="4"/>
      <c r="S196" s="4"/>
      <c r="T196" s="4"/>
      <c r="U196" s="4"/>
      <c r="V196" s="4"/>
      <c r="Z196" s="5"/>
      <c r="AA196" s="5"/>
      <c r="AD196" s="5"/>
      <c r="AE196" s="5"/>
      <c r="AF196" s="5"/>
      <c r="AG196" s="5"/>
    </row>
    <row r="197" spans="2:44" ht="16.149999999999999" customHeight="1">
      <c r="B197" s="91"/>
      <c r="C197" s="129"/>
      <c r="D197" s="130"/>
      <c r="E197" s="46"/>
      <c r="F197" s="47"/>
      <c r="G197" s="114"/>
      <c r="H197" s="117"/>
      <c r="I197" s="120" t="s">
        <v>69</v>
      </c>
      <c r="J197" s="121"/>
      <c r="K197" s="3"/>
      <c r="L197" s="3"/>
      <c r="M197" s="3"/>
      <c r="N197" s="3"/>
      <c r="O197" s="3"/>
      <c r="P197" s="3"/>
      <c r="Q197" s="3"/>
      <c r="R197" s="3"/>
      <c r="S197" s="3"/>
      <c r="T197" s="3"/>
      <c r="U197" s="3"/>
      <c r="V197" s="3"/>
      <c r="Z197" s="37"/>
      <c r="AA197" s="38"/>
      <c r="AC197" s="30"/>
      <c r="AD197" s="5"/>
      <c r="AE197" s="5"/>
      <c r="AF197" s="38"/>
      <c r="AG197" s="38"/>
    </row>
    <row r="198" spans="2:44" ht="16.149999999999999" customHeight="1"/>
    <row r="199" spans="2:44" ht="16.149999999999999" customHeight="1">
      <c r="B199" t="s">
        <v>116</v>
      </c>
    </row>
    <row r="200" spans="2:44" ht="16.149999999999999" customHeight="1">
      <c r="B200" s="1" t="s">
        <v>70</v>
      </c>
      <c r="C200" s="91" t="s">
        <v>18</v>
      </c>
      <c r="D200" s="91"/>
      <c r="E200" s="91"/>
      <c r="F200" s="91"/>
      <c r="G200" s="91" t="s">
        <v>12</v>
      </c>
      <c r="H200" s="91"/>
      <c r="I200" s="91"/>
      <c r="J200" s="91"/>
      <c r="K200" s="1" t="s">
        <v>0</v>
      </c>
      <c r="L200" s="1" t="s">
        <v>1</v>
      </c>
      <c r="M200" s="1" t="s">
        <v>2</v>
      </c>
      <c r="N200" s="1" t="s">
        <v>3</v>
      </c>
      <c r="O200" s="1" t="s">
        <v>4</v>
      </c>
      <c r="P200" s="1" t="s">
        <v>5</v>
      </c>
      <c r="Q200" s="1" t="s">
        <v>6</v>
      </c>
      <c r="R200" s="1" t="s">
        <v>7</v>
      </c>
      <c r="S200" s="1" t="s">
        <v>8</v>
      </c>
      <c r="T200" s="1" t="s">
        <v>9</v>
      </c>
      <c r="U200" s="1" t="s">
        <v>10</v>
      </c>
      <c r="V200" s="1" t="s">
        <v>91</v>
      </c>
    </row>
    <row r="201" spans="2:44" ht="12.6" customHeight="1">
      <c r="B201" s="91">
        <v>1</v>
      </c>
      <c r="C201" s="91" t="str">
        <f>IF(C153="","",C153)</f>
        <v/>
      </c>
      <c r="D201" s="91"/>
      <c r="E201" s="91"/>
      <c r="F201" s="91"/>
      <c r="G201" s="125" t="s">
        <v>20</v>
      </c>
      <c r="H201" s="126"/>
      <c r="I201" s="126"/>
      <c r="J201" s="127"/>
      <c r="K201" s="19">
        <f>ROUNDDOWN(K$145*K153,2)</f>
        <v>0</v>
      </c>
      <c r="L201" s="23">
        <f t="shared" ref="L201:U201" si="371">ROUNDDOWN(L$145*L153,2)</f>
        <v>0</v>
      </c>
      <c r="M201" s="23">
        <f t="shared" si="371"/>
        <v>0</v>
      </c>
      <c r="N201" s="23">
        <f t="shared" si="371"/>
        <v>0</v>
      </c>
      <c r="O201" s="23">
        <f t="shared" si="371"/>
        <v>0</v>
      </c>
      <c r="P201" s="23">
        <f t="shared" si="371"/>
        <v>0</v>
      </c>
      <c r="Q201" s="23">
        <f t="shared" si="371"/>
        <v>0</v>
      </c>
      <c r="R201" s="23">
        <f t="shared" si="371"/>
        <v>0</v>
      </c>
      <c r="S201" s="23">
        <f t="shared" si="371"/>
        <v>0</v>
      </c>
      <c r="T201" s="23">
        <f t="shared" si="371"/>
        <v>0</v>
      </c>
      <c r="U201" s="23">
        <f t="shared" si="371"/>
        <v>0</v>
      </c>
      <c r="V201" s="23">
        <f t="shared" ref="V201" si="372">ROUNDDOWN(V$145*V153,2)</f>
        <v>0</v>
      </c>
      <c r="AH201" s="31"/>
      <c r="AI201" s="32"/>
      <c r="AJ201" s="32"/>
      <c r="AK201" s="32"/>
      <c r="AL201" s="32"/>
      <c r="AM201" s="32"/>
      <c r="AN201" s="32"/>
      <c r="AO201" s="32"/>
      <c r="AP201" s="32"/>
      <c r="AQ201" s="32"/>
      <c r="AR201" s="32"/>
    </row>
    <row r="202" spans="2:44" ht="12.6" customHeight="1">
      <c r="B202" s="91"/>
      <c r="C202" s="91"/>
      <c r="D202" s="91"/>
      <c r="E202" s="91"/>
      <c r="F202" s="91"/>
      <c r="G202" s="125" t="s">
        <v>57</v>
      </c>
      <c r="H202" s="126"/>
      <c r="I202" s="126"/>
      <c r="J202" s="127"/>
      <c r="K202" s="21">
        <f>K$146*K154+K$147*K155</f>
        <v>0</v>
      </c>
      <c r="L202" s="23">
        <f t="shared" ref="L202:U202" si="373">L$146*L154+L$147*L155</f>
        <v>0</v>
      </c>
      <c r="M202" s="23">
        <f t="shared" si="373"/>
        <v>0</v>
      </c>
      <c r="N202" s="23">
        <f t="shared" si="373"/>
        <v>0</v>
      </c>
      <c r="O202" s="23">
        <f t="shared" si="373"/>
        <v>0</v>
      </c>
      <c r="P202" s="23">
        <f t="shared" si="373"/>
        <v>0</v>
      </c>
      <c r="Q202" s="23">
        <f t="shared" si="373"/>
        <v>0</v>
      </c>
      <c r="R202" s="23">
        <f t="shared" si="373"/>
        <v>0</v>
      </c>
      <c r="S202" s="23">
        <f t="shared" si="373"/>
        <v>0</v>
      </c>
      <c r="T202" s="23">
        <f t="shared" si="373"/>
        <v>0</v>
      </c>
      <c r="U202" s="23">
        <f t="shared" si="373"/>
        <v>0</v>
      </c>
      <c r="V202" s="23">
        <f t="shared" ref="V202" si="374">V$146*V154+V$147*V155</f>
        <v>0</v>
      </c>
      <c r="AH202" s="33"/>
      <c r="AI202" s="32"/>
      <c r="AJ202" s="32"/>
      <c r="AK202" s="32"/>
      <c r="AL202" s="32"/>
      <c r="AM202" s="32"/>
      <c r="AN202" s="32"/>
      <c r="AO202" s="32"/>
      <c r="AP202" s="32"/>
      <c r="AQ202" s="32"/>
      <c r="AR202" s="32"/>
    </row>
    <row r="203" spans="2:44" ht="12.6" customHeight="1">
      <c r="B203" s="91"/>
      <c r="C203" s="91"/>
      <c r="D203" s="91"/>
      <c r="E203" s="91"/>
      <c r="F203" s="91"/>
      <c r="G203" s="125" t="s">
        <v>55</v>
      </c>
      <c r="H203" s="126"/>
      <c r="I203" s="126"/>
      <c r="J203" s="127"/>
      <c r="K203" s="22">
        <f>K$148*(K154+K155)</f>
        <v>0</v>
      </c>
      <c r="L203" s="23">
        <f t="shared" ref="L203:U203" si="375">L$148*(L154+L155)</f>
        <v>0</v>
      </c>
      <c r="M203" s="23">
        <f t="shared" si="375"/>
        <v>0</v>
      </c>
      <c r="N203" s="23">
        <f t="shared" si="375"/>
        <v>0</v>
      </c>
      <c r="O203" s="23">
        <f t="shared" si="375"/>
        <v>0</v>
      </c>
      <c r="P203" s="23">
        <f t="shared" si="375"/>
        <v>0</v>
      </c>
      <c r="Q203" s="23">
        <f t="shared" si="375"/>
        <v>0</v>
      </c>
      <c r="R203" s="23">
        <f t="shared" si="375"/>
        <v>0</v>
      </c>
      <c r="S203" s="23">
        <f t="shared" si="375"/>
        <v>0</v>
      </c>
      <c r="T203" s="23">
        <f t="shared" si="375"/>
        <v>0</v>
      </c>
      <c r="U203" s="23">
        <f t="shared" si="375"/>
        <v>0</v>
      </c>
      <c r="V203" s="23">
        <f t="shared" ref="V203" si="376">V$148*(V154+V155)</f>
        <v>0</v>
      </c>
      <c r="AH203" s="33"/>
      <c r="AI203" s="32"/>
      <c r="AJ203" s="32"/>
      <c r="AK203" s="32"/>
      <c r="AL203" s="32"/>
      <c r="AM203" s="32"/>
      <c r="AN203" s="32"/>
      <c r="AO203" s="32"/>
      <c r="AP203" s="32"/>
      <c r="AQ203" s="32"/>
      <c r="AR203" s="32"/>
    </row>
    <row r="204" spans="2:44" ht="12.6" customHeight="1">
      <c r="B204" s="91"/>
      <c r="C204" s="91"/>
      <c r="D204" s="91"/>
      <c r="E204" s="91"/>
      <c r="F204" s="91"/>
      <c r="G204" s="125" t="s">
        <v>21</v>
      </c>
      <c r="H204" s="126"/>
      <c r="I204" s="126"/>
      <c r="J204" s="127"/>
      <c r="K204" s="20">
        <f>ROUNDDOWN(K$149*(K154+K155),0)</f>
        <v>0</v>
      </c>
      <c r="L204" s="20">
        <f t="shared" ref="L204:U204" si="377">ROUNDDOWN(L$149*(L154+L155),0)</f>
        <v>0</v>
      </c>
      <c r="M204" s="20">
        <f t="shared" si="377"/>
        <v>0</v>
      </c>
      <c r="N204" s="20">
        <f t="shared" si="377"/>
        <v>0</v>
      </c>
      <c r="O204" s="20">
        <f t="shared" si="377"/>
        <v>0</v>
      </c>
      <c r="P204" s="20">
        <f t="shared" si="377"/>
        <v>0</v>
      </c>
      <c r="Q204" s="20">
        <f t="shared" si="377"/>
        <v>0</v>
      </c>
      <c r="R204" s="20">
        <f t="shared" si="377"/>
        <v>0</v>
      </c>
      <c r="S204" s="20">
        <f t="shared" si="377"/>
        <v>0</v>
      </c>
      <c r="T204" s="20">
        <f t="shared" si="377"/>
        <v>0</v>
      </c>
      <c r="U204" s="20">
        <f t="shared" si="377"/>
        <v>0</v>
      </c>
      <c r="V204" s="20">
        <f t="shared" ref="V204" si="378">ROUNDDOWN(V$149*(V154+V155),0)</f>
        <v>0</v>
      </c>
      <c r="AH204" s="34"/>
      <c r="AI204" s="34"/>
      <c r="AJ204" s="34"/>
      <c r="AK204" s="34"/>
      <c r="AL204" s="34"/>
      <c r="AM204" s="34"/>
      <c r="AN204" s="34"/>
      <c r="AO204" s="34"/>
      <c r="AP204" s="34"/>
      <c r="AQ204" s="34"/>
      <c r="AR204" s="34"/>
    </row>
    <row r="205" spans="2:44" ht="12.6" customHeight="1">
      <c r="B205" s="91"/>
      <c r="C205" s="91"/>
      <c r="D205" s="91"/>
      <c r="E205" s="91"/>
      <c r="F205" s="91"/>
      <c r="G205" s="153" t="s">
        <v>22</v>
      </c>
      <c r="H205" s="153"/>
      <c r="I205" s="153"/>
      <c r="J205" s="153"/>
      <c r="K205" s="27">
        <f>ROUNDDOWN(SUM(K201:K204),0)</f>
        <v>0</v>
      </c>
      <c r="L205" s="28">
        <f t="shared" ref="L205:U205" si="379">ROUNDDOWN(SUM(L201:L204),0)</f>
        <v>0</v>
      </c>
      <c r="M205" s="28">
        <f t="shared" si="379"/>
        <v>0</v>
      </c>
      <c r="N205" s="28">
        <f t="shared" si="379"/>
        <v>0</v>
      </c>
      <c r="O205" s="28">
        <f t="shared" si="379"/>
        <v>0</v>
      </c>
      <c r="P205" s="28">
        <f t="shared" si="379"/>
        <v>0</v>
      </c>
      <c r="Q205" s="28">
        <f t="shared" si="379"/>
        <v>0</v>
      </c>
      <c r="R205" s="28">
        <f t="shared" si="379"/>
        <v>0</v>
      </c>
      <c r="S205" s="28">
        <f t="shared" si="379"/>
        <v>0</v>
      </c>
      <c r="T205" s="28">
        <f t="shared" si="379"/>
        <v>0</v>
      </c>
      <c r="U205" s="28">
        <f t="shared" si="379"/>
        <v>0</v>
      </c>
      <c r="V205" s="28">
        <f t="shared" ref="V205" si="380">ROUNDDOWN(SUM(V201:V204),0)</f>
        <v>0</v>
      </c>
      <c r="AH205" s="35"/>
      <c r="AI205" s="34"/>
      <c r="AJ205" s="34"/>
      <c r="AK205" s="34"/>
      <c r="AL205" s="34"/>
      <c r="AM205" s="34"/>
      <c r="AN205" s="34"/>
      <c r="AO205" s="34"/>
      <c r="AP205" s="34"/>
      <c r="AQ205" s="34"/>
      <c r="AR205" s="34"/>
    </row>
    <row r="206" spans="2:44" ht="12.6" customHeight="1">
      <c r="B206" s="91">
        <v>2</v>
      </c>
      <c r="C206" s="91" t="str">
        <f>IF(C156="","",C156)</f>
        <v/>
      </c>
      <c r="D206" s="91"/>
      <c r="E206" s="91"/>
      <c r="F206" s="91"/>
      <c r="G206" s="125" t="s">
        <v>20</v>
      </c>
      <c r="H206" s="126"/>
      <c r="I206" s="126"/>
      <c r="J206" s="127"/>
      <c r="K206" s="83">
        <f>ROUNDDOWN(K$145*K156,2)</f>
        <v>0</v>
      </c>
      <c r="L206" s="21">
        <f t="shared" ref="L206:U206" si="381">ROUNDDOWN(L$145*L156,2)</f>
        <v>0</v>
      </c>
      <c r="M206" s="21">
        <f t="shared" si="381"/>
        <v>0</v>
      </c>
      <c r="N206" s="21">
        <f t="shared" si="381"/>
        <v>0</v>
      </c>
      <c r="O206" s="21">
        <f t="shared" si="381"/>
        <v>0</v>
      </c>
      <c r="P206" s="21">
        <f t="shared" si="381"/>
        <v>0</v>
      </c>
      <c r="Q206" s="21">
        <f t="shared" si="381"/>
        <v>0</v>
      </c>
      <c r="R206" s="21">
        <f t="shared" si="381"/>
        <v>0</v>
      </c>
      <c r="S206" s="21">
        <f t="shared" si="381"/>
        <v>0</v>
      </c>
      <c r="T206" s="21">
        <f t="shared" si="381"/>
        <v>0</v>
      </c>
      <c r="U206" s="21">
        <f t="shared" si="381"/>
        <v>0</v>
      </c>
      <c r="V206" s="21">
        <f t="shared" ref="V206" si="382">ROUNDDOWN(V$145*V156,2)</f>
        <v>0</v>
      </c>
      <c r="AH206" s="33"/>
      <c r="AI206" s="33"/>
      <c r="AJ206" s="33"/>
      <c r="AK206" s="33"/>
      <c r="AL206" s="33"/>
      <c r="AM206" s="33"/>
      <c r="AN206" s="33"/>
      <c r="AO206" s="33"/>
      <c r="AP206" s="33"/>
      <c r="AQ206" s="33"/>
      <c r="AR206" s="33"/>
    </row>
    <row r="207" spans="2:44" ht="12.6" customHeight="1">
      <c r="B207" s="91"/>
      <c r="C207" s="91"/>
      <c r="D207" s="91"/>
      <c r="E207" s="91"/>
      <c r="F207" s="91"/>
      <c r="G207" s="125" t="s">
        <v>57</v>
      </c>
      <c r="H207" s="126"/>
      <c r="I207" s="126"/>
      <c r="J207" s="127"/>
      <c r="K207" s="21">
        <f>K$146*K156+K$147*K158</f>
        <v>0</v>
      </c>
      <c r="L207" s="21">
        <f t="shared" ref="L207:U207" si="383">L$146*L157+L$147*L158</f>
        <v>0</v>
      </c>
      <c r="M207" s="21">
        <f t="shared" si="383"/>
        <v>0</v>
      </c>
      <c r="N207" s="21">
        <f t="shared" si="383"/>
        <v>0</v>
      </c>
      <c r="O207" s="21">
        <f t="shared" si="383"/>
        <v>0</v>
      </c>
      <c r="P207" s="21">
        <f t="shared" si="383"/>
        <v>0</v>
      </c>
      <c r="Q207" s="21">
        <f t="shared" si="383"/>
        <v>0</v>
      </c>
      <c r="R207" s="21">
        <f t="shared" si="383"/>
        <v>0</v>
      </c>
      <c r="S207" s="21">
        <f t="shared" si="383"/>
        <v>0</v>
      </c>
      <c r="T207" s="21">
        <f t="shared" si="383"/>
        <v>0</v>
      </c>
      <c r="U207" s="21">
        <f t="shared" si="383"/>
        <v>0</v>
      </c>
      <c r="V207" s="21">
        <f t="shared" ref="V207" si="384">V$146*V157+V$147*V158</f>
        <v>0</v>
      </c>
      <c r="AH207" s="33"/>
      <c r="AI207" s="33"/>
      <c r="AJ207" s="33"/>
      <c r="AK207" s="33"/>
      <c r="AL207" s="33"/>
      <c r="AM207" s="33"/>
      <c r="AN207" s="33"/>
      <c r="AO207" s="33"/>
      <c r="AP207" s="33"/>
      <c r="AQ207" s="33"/>
      <c r="AR207" s="33"/>
    </row>
    <row r="208" spans="2:44" ht="12.6" customHeight="1">
      <c r="B208" s="91"/>
      <c r="C208" s="91"/>
      <c r="D208" s="91"/>
      <c r="E208" s="91"/>
      <c r="F208" s="91"/>
      <c r="G208" s="125" t="s">
        <v>55</v>
      </c>
      <c r="H208" s="126"/>
      <c r="I208" s="126"/>
      <c r="J208" s="127"/>
      <c r="K208" s="21">
        <f>K$148*(K156+K158)</f>
        <v>0</v>
      </c>
      <c r="L208" s="21">
        <f t="shared" ref="L208:U208" si="385">L$148*(L157+L158)</f>
        <v>0</v>
      </c>
      <c r="M208" s="21">
        <f t="shared" si="385"/>
        <v>0</v>
      </c>
      <c r="N208" s="21">
        <f t="shared" si="385"/>
        <v>0</v>
      </c>
      <c r="O208" s="21">
        <f t="shared" si="385"/>
        <v>0</v>
      </c>
      <c r="P208" s="21">
        <f t="shared" si="385"/>
        <v>0</v>
      </c>
      <c r="Q208" s="21">
        <f t="shared" si="385"/>
        <v>0</v>
      </c>
      <c r="R208" s="21">
        <f t="shared" si="385"/>
        <v>0</v>
      </c>
      <c r="S208" s="21">
        <f t="shared" si="385"/>
        <v>0</v>
      </c>
      <c r="T208" s="21">
        <f t="shared" si="385"/>
        <v>0</v>
      </c>
      <c r="U208" s="21">
        <f t="shared" si="385"/>
        <v>0</v>
      </c>
      <c r="V208" s="21">
        <f t="shared" ref="V208" si="386">V$148*(V157+V158)</f>
        <v>0</v>
      </c>
      <c r="AH208" s="33"/>
      <c r="AI208" s="33"/>
      <c r="AJ208" s="33"/>
      <c r="AK208" s="33"/>
      <c r="AL208" s="33"/>
      <c r="AM208" s="33"/>
      <c r="AN208" s="33"/>
      <c r="AO208" s="33"/>
      <c r="AP208" s="33"/>
      <c r="AQ208" s="33"/>
      <c r="AR208" s="33"/>
    </row>
    <row r="209" spans="2:44" ht="12.6" customHeight="1">
      <c r="B209" s="91"/>
      <c r="C209" s="91"/>
      <c r="D209" s="91"/>
      <c r="E209" s="91"/>
      <c r="F209" s="91"/>
      <c r="G209" s="125" t="s">
        <v>21</v>
      </c>
      <c r="H209" s="126"/>
      <c r="I209" s="126"/>
      <c r="J209" s="127"/>
      <c r="K209" s="20">
        <f>ROUNDDOWN(K$149*(K156+K158),0)</f>
        <v>0</v>
      </c>
      <c r="L209" s="20">
        <f t="shared" ref="L209:U209" si="387">ROUNDDOWN(L$149*(L157+L158),0)</f>
        <v>0</v>
      </c>
      <c r="M209" s="20">
        <f t="shared" si="387"/>
        <v>0</v>
      </c>
      <c r="N209" s="20">
        <f t="shared" si="387"/>
        <v>0</v>
      </c>
      <c r="O209" s="20">
        <f t="shared" si="387"/>
        <v>0</v>
      </c>
      <c r="P209" s="20">
        <f t="shared" si="387"/>
        <v>0</v>
      </c>
      <c r="Q209" s="20">
        <f t="shared" si="387"/>
        <v>0</v>
      </c>
      <c r="R209" s="20">
        <f t="shared" si="387"/>
        <v>0</v>
      </c>
      <c r="S209" s="20">
        <f t="shared" si="387"/>
        <v>0</v>
      </c>
      <c r="T209" s="20">
        <f t="shared" si="387"/>
        <v>0</v>
      </c>
      <c r="U209" s="20">
        <f t="shared" si="387"/>
        <v>0</v>
      </c>
      <c r="V209" s="20">
        <f t="shared" ref="V209" si="388">ROUNDDOWN(V$149*(V157+V158),0)</f>
        <v>0</v>
      </c>
      <c r="AH209" s="34"/>
      <c r="AI209" s="34"/>
      <c r="AJ209" s="34"/>
      <c r="AK209" s="34"/>
      <c r="AL209" s="34"/>
      <c r="AM209" s="34"/>
      <c r="AN209" s="34"/>
      <c r="AO209" s="34"/>
      <c r="AP209" s="34"/>
      <c r="AQ209" s="34"/>
      <c r="AR209" s="34"/>
    </row>
    <row r="210" spans="2:44" ht="12.6" customHeight="1">
      <c r="B210" s="91"/>
      <c r="C210" s="91"/>
      <c r="D210" s="91"/>
      <c r="E210" s="91"/>
      <c r="F210" s="91"/>
      <c r="G210" s="153" t="s">
        <v>22</v>
      </c>
      <c r="H210" s="153"/>
      <c r="I210" s="153"/>
      <c r="J210" s="153"/>
      <c r="K210" s="28">
        <f>ROUNDDOWN(SUM(K206:K209),0)</f>
        <v>0</v>
      </c>
      <c r="L210" s="28">
        <f t="shared" ref="L210:U210" si="389">ROUNDDOWN(SUM(L206:L209),0)</f>
        <v>0</v>
      </c>
      <c r="M210" s="28">
        <f t="shared" si="389"/>
        <v>0</v>
      </c>
      <c r="N210" s="28">
        <f t="shared" si="389"/>
        <v>0</v>
      </c>
      <c r="O210" s="28">
        <f t="shared" si="389"/>
        <v>0</v>
      </c>
      <c r="P210" s="28">
        <f t="shared" si="389"/>
        <v>0</v>
      </c>
      <c r="Q210" s="28">
        <f t="shared" si="389"/>
        <v>0</v>
      </c>
      <c r="R210" s="28">
        <f t="shared" si="389"/>
        <v>0</v>
      </c>
      <c r="S210" s="28">
        <f t="shared" si="389"/>
        <v>0</v>
      </c>
      <c r="T210" s="28">
        <f t="shared" si="389"/>
        <v>0</v>
      </c>
      <c r="U210" s="28">
        <f t="shared" si="389"/>
        <v>0</v>
      </c>
      <c r="V210" s="28">
        <f t="shared" ref="V210" si="390">ROUNDDOWN(SUM(V206:V209),0)</f>
        <v>0</v>
      </c>
      <c r="AH210" s="34"/>
      <c r="AI210" s="34"/>
      <c r="AJ210" s="34"/>
      <c r="AK210" s="34"/>
      <c r="AL210" s="34"/>
      <c r="AM210" s="34"/>
      <c r="AN210" s="34"/>
      <c r="AO210" s="34"/>
      <c r="AP210" s="34"/>
      <c r="AQ210" s="34"/>
      <c r="AR210" s="34"/>
    </row>
    <row r="211" spans="2:44" ht="12.6" customHeight="1">
      <c r="B211" s="91">
        <v>3</v>
      </c>
      <c r="C211" s="91" t="str">
        <f>IF(C159="","",C159)</f>
        <v/>
      </c>
      <c r="D211" s="91"/>
      <c r="E211" s="91"/>
      <c r="F211" s="91"/>
      <c r="G211" s="125" t="s">
        <v>20</v>
      </c>
      <c r="H211" s="126"/>
      <c r="I211" s="126"/>
      <c r="J211" s="127"/>
      <c r="K211" s="21">
        <f>ROUNDDOWN(K$145*K159,2)</f>
        <v>0</v>
      </c>
      <c r="L211" s="21">
        <f t="shared" ref="L211:U211" si="391">ROUNDDOWN(L$145*L159,2)</f>
        <v>0</v>
      </c>
      <c r="M211" s="21">
        <f t="shared" si="391"/>
        <v>0</v>
      </c>
      <c r="N211" s="21">
        <f t="shared" si="391"/>
        <v>0</v>
      </c>
      <c r="O211" s="21">
        <f t="shared" si="391"/>
        <v>0</v>
      </c>
      <c r="P211" s="21">
        <f t="shared" si="391"/>
        <v>0</v>
      </c>
      <c r="Q211" s="21">
        <f t="shared" si="391"/>
        <v>0</v>
      </c>
      <c r="R211" s="21">
        <f t="shared" si="391"/>
        <v>0</v>
      </c>
      <c r="S211" s="21">
        <f t="shared" si="391"/>
        <v>0</v>
      </c>
      <c r="T211" s="21">
        <f t="shared" si="391"/>
        <v>0</v>
      </c>
      <c r="U211" s="21">
        <f t="shared" si="391"/>
        <v>0</v>
      </c>
      <c r="V211" s="21">
        <f t="shared" ref="V211" si="392">ROUNDDOWN(V$145*V159,2)</f>
        <v>0</v>
      </c>
      <c r="AH211" s="33"/>
      <c r="AI211" s="33"/>
      <c r="AJ211" s="33"/>
      <c r="AK211" s="33"/>
      <c r="AL211" s="33"/>
      <c r="AM211" s="33"/>
      <c r="AN211" s="33"/>
      <c r="AO211" s="33"/>
      <c r="AP211" s="33"/>
      <c r="AQ211" s="33"/>
      <c r="AR211" s="33"/>
    </row>
    <row r="212" spans="2:44" ht="12.6" customHeight="1">
      <c r="B212" s="91"/>
      <c r="C212" s="91"/>
      <c r="D212" s="91"/>
      <c r="E212" s="91"/>
      <c r="F212" s="91"/>
      <c r="G212" s="125" t="s">
        <v>57</v>
      </c>
      <c r="H212" s="126"/>
      <c r="I212" s="126"/>
      <c r="J212" s="127"/>
      <c r="K212" s="21">
        <f>K$146*K160+K$147*K161</f>
        <v>0</v>
      </c>
      <c r="L212" s="21">
        <f t="shared" ref="L212:U212" si="393">L$146*L160+L$147*L161</f>
        <v>0</v>
      </c>
      <c r="M212" s="21">
        <f t="shared" si="393"/>
        <v>0</v>
      </c>
      <c r="N212" s="21">
        <f t="shared" si="393"/>
        <v>0</v>
      </c>
      <c r="O212" s="21">
        <f t="shared" si="393"/>
        <v>0</v>
      </c>
      <c r="P212" s="21">
        <f t="shared" si="393"/>
        <v>0</v>
      </c>
      <c r="Q212" s="21">
        <f t="shared" si="393"/>
        <v>0</v>
      </c>
      <c r="R212" s="21">
        <f t="shared" si="393"/>
        <v>0</v>
      </c>
      <c r="S212" s="21">
        <f t="shared" si="393"/>
        <v>0</v>
      </c>
      <c r="T212" s="21">
        <f t="shared" si="393"/>
        <v>0</v>
      </c>
      <c r="U212" s="21">
        <f t="shared" si="393"/>
        <v>0</v>
      </c>
      <c r="V212" s="21">
        <f t="shared" ref="V212" si="394">V$146*V160+V$147*V161</f>
        <v>0</v>
      </c>
      <c r="AH212" s="33"/>
      <c r="AI212" s="33"/>
      <c r="AJ212" s="33"/>
      <c r="AK212" s="33"/>
      <c r="AL212" s="33"/>
      <c r="AM212" s="33"/>
      <c r="AN212" s="33"/>
      <c r="AO212" s="33"/>
      <c r="AP212" s="33"/>
      <c r="AQ212" s="33"/>
      <c r="AR212" s="33"/>
    </row>
    <row r="213" spans="2:44" ht="12.6" customHeight="1">
      <c r="B213" s="91"/>
      <c r="C213" s="91"/>
      <c r="D213" s="91"/>
      <c r="E213" s="91"/>
      <c r="F213" s="91"/>
      <c r="G213" s="125" t="s">
        <v>55</v>
      </c>
      <c r="H213" s="126"/>
      <c r="I213" s="126"/>
      <c r="J213" s="127"/>
      <c r="K213" s="21">
        <f>K$148*(K160+K161)</f>
        <v>0</v>
      </c>
      <c r="L213" s="21">
        <f t="shared" ref="L213:U213" si="395">L$148*(L160+L161)</f>
        <v>0</v>
      </c>
      <c r="M213" s="21">
        <f t="shared" si="395"/>
        <v>0</v>
      </c>
      <c r="N213" s="21">
        <f t="shared" si="395"/>
        <v>0</v>
      </c>
      <c r="O213" s="21">
        <f t="shared" si="395"/>
        <v>0</v>
      </c>
      <c r="P213" s="21">
        <f t="shared" si="395"/>
        <v>0</v>
      </c>
      <c r="Q213" s="21">
        <f t="shared" si="395"/>
        <v>0</v>
      </c>
      <c r="R213" s="21">
        <f t="shared" si="395"/>
        <v>0</v>
      </c>
      <c r="S213" s="21">
        <f t="shared" si="395"/>
        <v>0</v>
      </c>
      <c r="T213" s="21">
        <f t="shared" si="395"/>
        <v>0</v>
      </c>
      <c r="U213" s="21">
        <f t="shared" si="395"/>
        <v>0</v>
      </c>
      <c r="V213" s="21">
        <f t="shared" ref="V213" si="396">V$148*(V160+V161)</f>
        <v>0</v>
      </c>
      <c r="AH213" s="33"/>
      <c r="AI213" s="33"/>
      <c r="AJ213" s="33"/>
      <c r="AK213" s="33"/>
      <c r="AL213" s="33"/>
      <c r="AM213" s="33"/>
      <c r="AN213" s="33"/>
      <c r="AO213" s="33"/>
      <c r="AP213" s="33"/>
      <c r="AQ213" s="33"/>
      <c r="AR213" s="33"/>
    </row>
    <row r="214" spans="2:44" ht="12.6" customHeight="1">
      <c r="B214" s="91"/>
      <c r="C214" s="91"/>
      <c r="D214" s="91"/>
      <c r="E214" s="91"/>
      <c r="F214" s="91"/>
      <c r="G214" s="125" t="s">
        <v>21</v>
      </c>
      <c r="H214" s="126"/>
      <c r="I214" s="126"/>
      <c r="J214" s="127"/>
      <c r="K214" s="20">
        <f>ROUNDDOWN(K$149*(K160+K161),0)</f>
        <v>0</v>
      </c>
      <c r="L214" s="20">
        <f t="shared" ref="L214:U214" si="397">ROUNDDOWN(L$149*(L160+L161),0)</f>
        <v>0</v>
      </c>
      <c r="M214" s="20">
        <f t="shared" si="397"/>
        <v>0</v>
      </c>
      <c r="N214" s="20">
        <f t="shared" si="397"/>
        <v>0</v>
      </c>
      <c r="O214" s="20">
        <f t="shared" si="397"/>
        <v>0</v>
      </c>
      <c r="P214" s="20">
        <f t="shared" si="397"/>
        <v>0</v>
      </c>
      <c r="Q214" s="20">
        <f t="shared" si="397"/>
        <v>0</v>
      </c>
      <c r="R214" s="20">
        <f t="shared" si="397"/>
        <v>0</v>
      </c>
      <c r="S214" s="20">
        <f t="shared" si="397"/>
        <v>0</v>
      </c>
      <c r="T214" s="20">
        <f t="shared" si="397"/>
        <v>0</v>
      </c>
      <c r="U214" s="20">
        <f t="shared" si="397"/>
        <v>0</v>
      </c>
      <c r="V214" s="20">
        <f t="shared" ref="V214" si="398">ROUNDDOWN(V$149*(V160+V161),0)</f>
        <v>0</v>
      </c>
      <c r="AH214" s="34"/>
      <c r="AI214" s="34"/>
      <c r="AJ214" s="34"/>
      <c r="AK214" s="34"/>
      <c r="AL214" s="34"/>
      <c r="AM214" s="34"/>
      <c r="AN214" s="34"/>
      <c r="AO214" s="34"/>
      <c r="AP214" s="34"/>
      <c r="AQ214" s="34"/>
      <c r="AR214" s="34"/>
    </row>
    <row r="215" spans="2:44" ht="12.6" customHeight="1">
      <c r="B215" s="91"/>
      <c r="C215" s="91"/>
      <c r="D215" s="91"/>
      <c r="E215" s="91"/>
      <c r="F215" s="91"/>
      <c r="G215" s="153" t="s">
        <v>22</v>
      </c>
      <c r="H215" s="153"/>
      <c r="I215" s="153"/>
      <c r="J215" s="153"/>
      <c r="K215" s="28">
        <f>ROUNDDOWN(SUM(K211:K214),0)</f>
        <v>0</v>
      </c>
      <c r="L215" s="28">
        <f t="shared" ref="L215:U215" si="399">ROUNDDOWN(SUM(L211:L214),0)</f>
        <v>0</v>
      </c>
      <c r="M215" s="28">
        <f t="shared" si="399"/>
        <v>0</v>
      </c>
      <c r="N215" s="28">
        <f t="shared" si="399"/>
        <v>0</v>
      </c>
      <c r="O215" s="28">
        <f t="shared" si="399"/>
        <v>0</v>
      </c>
      <c r="P215" s="28">
        <f t="shared" si="399"/>
        <v>0</v>
      </c>
      <c r="Q215" s="28">
        <f t="shared" si="399"/>
        <v>0</v>
      </c>
      <c r="R215" s="28">
        <f t="shared" si="399"/>
        <v>0</v>
      </c>
      <c r="S215" s="28">
        <f t="shared" si="399"/>
        <v>0</v>
      </c>
      <c r="T215" s="28">
        <f t="shared" si="399"/>
        <v>0</v>
      </c>
      <c r="U215" s="28">
        <f t="shared" si="399"/>
        <v>0</v>
      </c>
      <c r="V215" s="28">
        <f t="shared" ref="V215" si="400">ROUNDDOWN(SUM(V211:V214),0)</f>
        <v>0</v>
      </c>
      <c r="AH215" s="34"/>
      <c r="AI215" s="34"/>
      <c r="AJ215" s="34"/>
      <c r="AK215" s="34"/>
      <c r="AL215" s="34"/>
      <c r="AM215" s="34"/>
      <c r="AN215" s="34"/>
      <c r="AO215" s="34"/>
      <c r="AP215" s="34"/>
      <c r="AQ215" s="34"/>
      <c r="AR215" s="34"/>
    </row>
    <row r="216" spans="2:44" ht="12.6" customHeight="1">
      <c r="B216" s="91">
        <v>4</v>
      </c>
      <c r="C216" s="91" t="str">
        <f>IF(C162="","",C162)</f>
        <v/>
      </c>
      <c r="D216" s="91"/>
      <c r="E216" s="91"/>
      <c r="F216" s="91"/>
      <c r="G216" s="125" t="s">
        <v>20</v>
      </c>
      <c r="H216" s="126"/>
      <c r="I216" s="126"/>
      <c r="J216" s="127"/>
      <c r="K216" s="21">
        <f>ROUNDDOWN(K$145*K162,2)</f>
        <v>0</v>
      </c>
      <c r="L216" s="21">
        <f t="shared" ref="L216:U216" si="401">ROUNDDOWN(L$145*L162,2)</f>
        <v>0</v>
      </c>
      <c r="M216" s="21">
        <f t="shared" si="401"/>
        <v>0</v>
      </c>
      <c r="N216" s="21">
        <f t="shared" si="401"/>
        <v>0</v>
      </c>
      <c r="O216" s="21">
        <f t="shared" si="401"/>
        <v>0</v>
      </c>
      <c r="P216" s="21">
        <f t="shared" si="401"/>
        <v>0</v>
      </c>
      <c r="Q216" s="21">
        <f t="shared" si="401"/>
        <v>0</v>
      </c>
      <c r="R216" s="21">
        <f t="shared" si="401"/>
        <v>0</v>
      </c>
      <c r="S216" s="21">
        <f t="shared" si="401"/>
        <v>0</v>
      </c>
      <c r="T216" s="21">
        <f t="shared" si="401"/>
        <v>0</v>
      </c>
      <c r="U216" s="21">
        <f t="shared" si="401"/>
        <v>0</v>
      </c>
      <c r="V216" s="21">
        <f t="shared" ref="V216" si="402">ROUNDDOWN(V$145*V162,2)</f>
        <v>0</v>
      </c>
      <c r="AH216" s="33"/>
      <c r="AI216" s="33"/>
      <c r="AJ216" s="33"/>
      <c r="AK216" s="33"/>
      <c r="AL216" s="33"/>
      <c r="AM216" s="33"/>
      <c r="AN216" s="33"/>
      <c r="AO216" s="33"/>
      <c r="AP216" s="33"/>
      <c r="AQ216" s="33"/>
      <c r="AR216" s="33"/>
    </row>
    <row r="217" spans="2:44" ht="12.6" customHeight="1">
      <c r="B217" s="91"/>
      <c r="C217" s="91"/>
      <c r="D217" s="91"/>
      <c r="E217" s="91"/>
      <c r="F217" s="91"/>
      <c r="G217" s="125" t="s">
        <v>57</v>
      </c>
      <c r="H217" s="126"/>
      <c r="I217" s="126"/>
      <c r="J217" s="127"/>
      <c r="K217" s="21">
        <f>K$146*K163+K$147*K164</f>
        <v>0</v>
      </c>
      <c r="L217" s="21">
        <f t="shared" ref="L217:U217" si="403">L$146*L163+L$147*L164</f>
        <v>0</v>
      </c>
      <c r="M217" s="21">
        <f t="shared" si="403"/>
        <v>0</v>
      </c>
      <c r="N217" s="21">
        <f t="shared" si="403"/>
        <v>0</v>
      </c>
      <c r="O217" s="21">
        <f t="shared" si="403"/>
        <v>0</v>
      </c>
      <c r="P217" s="21">
        <f t="shared" si="403"/>
        <v>0</v>
      </c>
      <c r="Q217" s="21">
        <f t="shared" si="403"/>
        <v>0</v>
      </c>
      <c r="R217" s="21">
        <f t="shared" si="403"/>
        <v>0</v>
      </c>
      <c r="S217" s="21">
        <f t="shared" si="403"/>
        <v>0</v>
      </c>
      <c r="T217" s="21">
        <f t="shared" si="403"/>
        <v>0</v>
      </c>
      <c r="U217" s="21">
        <f t="shared" si="403"/>
        <v>0</v>
      </c>
      <c r="V217" s="21">
        <f t="shared" ref="V217" si="404">V$146*V163+V$147*V164</f>
        <v>0</v>
      </c>
      <c r="AH217" s="33"/>
      <c r="AI217" s="33"/>
      <c r="AJ217" s="33"/>
      <c r="AK217" s="33"/>
      <c r="AL217" s="33"/>
      <c r="AM217" s="33"/>
      <c r="AN217" s="33"/>
      <c r="AO217" s="33"/>
      <c r="AP217" s="33"/>
      <c r="AQ217" s="33"/>
      <c r="AR217" s="33"/>
    </row>
    <row r="218" spans="2:44" ht="12.6" customHeight="1">
      <c r="B218" s="91"/>
      <c r="C218" s="91"/>
      <c r="D218" s="91"/>
      <c r="E218" s="91"/>
      <c r="F218" s="91"/>
      <c r="G218" s="125" t="s">
        <v>55</v>
      </c>
      <c r="H218" s="126"/>
      <c r="I218" s="126"/>
      <c r="J218" s="127"/>
      <c r="K218" s="21">
        <f>K$148*(K163+K164)</f>
        <v>0</v>
      </c>
      <c r="L218" s="21">
        <f t="shared" ref="L218:U218" si="405">L$148*(L163+L164)</f>
        <v>0</v>
      </c>
      <c r="M218" s="21">
        <f t="shared" si="405"/>
        <v>0</v>
      </c>
      <c r="N218" s="21">
        <f t="shared" si="405"/>
        <v>0</v>
      </c>
      <c r="O218" s="21">
        <f t="shared" si="405"/>
        <v>0</v>
      </c>
      <c r="P218" s="21">
        <f t="shared" si="405"/>
        <v>0</v>
      </c>
      <c r="Q218" s="21">
        <f t="shared" si="405"/>
        <v>0</v>
      </c>
      <c r="R218" s="21">
        <f t="shared" si="405"/>
        <v>0</v>
      </c>
      <c r="S218" s="21">
        <f t="shared" si="405"/>
        <v>0</v>
      </c>
      <c r="T218" s="21">
        <f t="shared" si="405"/>
        <v>0</v>
      </c>
      <c r="U218" s="21">
        <f t="shared" si="405"/>
        <v>0</v>
      </c>
      <c r="V218" s="21">
        <f t="shared" ref="V218" si="406">V$148*(V163+V164)</f>
        <v>0</v>
      </c>
      <c r="AH218" s="33"/>
      <c r="AI218" s="33"/>
      <c r="AJ218" s="33"/>
      <c r="AK218" s="33"/>
      <c r="AL218" s="33"/>
      <c r="AM218" s="33"/>
      <c r="AN218" s="33"/>
      <c r="AO218" s="33"/>
      <c r="AP218" s="33"/>
      <c r="AQ218" s="33"/>
      <c r="AR218" s="33"/>
    </row>
    <row r="219" spans="2:44" ht="12.6" customHeight="1">
      <c r="B219" s="91"/>
      <c r="C219" s="91"/>
      <c r="D219" s="91"/>
      <c r="E219" s="91"/>
      <c r="F219" s="91"/>
      <c r="G219" s="125" t="s">
        <v>21</v>
      </c>
      <c r="H219" s="126"/>
      <c r="I219" s="126"/>
      <c r="J219" s="127"/>
      <c r="K219" s="20">
        <f>ROUNDDOWN(K$149*(K163+K164),0)</f>
        <v>0</v>
      </c>
      <c r="L219" s="20">
        <f t="shared" ref="L219:U219" si="407">ROUNDDOWN(L$149*(L163+L164),0)</f>
        <v>0</v>
      </c>
      <c r="M219" s="20">
        <f t="shared" si="407"/>
        <v>0</v>
      </c>
      <c r="N219" s="20">
        <f t="shared" si="407"/>
        <v>0</v>
      </c>
      <c r="O219" s="20">
        <f t="shared" si="407"/>
        <v>0</v>
      </c>
      <c r="P219" s="20">
        <f t="shared" si="407"/>
        <v>0</v>
      </c>
      <c r="Q219" s="20">
        <f t="shared" si="407"/>
        <v>0</v>
      </c>
      <c r="R219" s="20">
        <f t="shared" si="407"/>
        <v>0</v>
      </c>
      <c r="S219" s="20">
        <f t="shared" si="407"/>
        <v>0</v>
      </c>
      <c r="T219" s="20">
        <f t="shared" si="407"/>
        <v>0</v>
      </c>
      <c r="U219" s="20">
        <f t="shared" si="407"/>
        <v>0</v>
      </c>
      <c r="V219" s="20">
        <f t="shared" ref="V219" si="408">ROUNDDOWN(V$149*(V163+V164),0)</f>
        <v>0</v>
      </c>
      <c r="AH219" s="34"/>
      <c r="AI219" s="34"/>
      <c r="AJ219" s="34"/>
      <c r="AK219" s="34"/>
      <c r="AL219" s="34"/>
      <c r="AM219" s="34"/>
      <c r="AN219" s="34"/>
      <c r="AO219" s="34"/>
      <c r="AP219" s="34"/>
      <c r="AQ219" s="34"/>
      <c r="AR219" s="34"/>
    </row>
    <row r="220" spans="2:44" ht="12.6" customHeight="1">
      <c r="B220" s="91"/>
      <c r="C220" s="91"/>
      <c r="D220" s="91"/>
      <c r="E220" s="91"/>
      <c r="F220" s="91"/>
      <c r="G220" s="153" t="s">
        <v>22</v>
      </c>
      <c r="H220" s="153"/>
      <c r="I220" s="153"/>
      <c r="J220" s="153"/>
      <c r="K220" s="28">
        <f>ROUNDDOWN(SUM(K216:K219),0)</f>
        <v>0</v>
      </c>
      <c r="L220" s="28">
        <f t="shared" ref="L220:U220" si="409">ROUNDDOWN(SUM(L216:L219),0)</f>
        <v>0</v>
      </c>
      <c r="M220" s="28">
        <f t="shared" si="409"/>
        <v>0</v>
      </c>
      <c r="N220" s="28">
        <f t="shared" si="409"/>
        <v>0</v>
      </c>
      <c r="O220" s="28">
        <f t="shared" si="409"/>
        <v>0</v>
      </c>
      <c r="P220" s="28">
        <f t="shared" si="409"/>
        <v>0</v>
      </c>
      <c r="Q220" s="28">
        <f t="shared" si="409"/>
        <v>0</v>
      </c>
      <c r="R220" s="28">
        <f t="shared" si="409"/>
        <v>0</v>
      </c>
      <c r="S220" s="28">
        <f t="shared" si="409"/>
        <v>0</v>
      </c>
      <c r="T220" s="28">
        <f t="shared" si="409"/>
        <v>0</v>
      </c>
      <c r="U220" s="28">
        <f t="shared" si="409"/>
        <v>0</v>
      </c>
      <c r="V220" s="28">
        <f t="shared" ref="V220" si="410">ROUNDDOWN(SUM(V216:V219),0)</f>
        <v>0</v>
      </c>
      <c r="AH220" s="34"/>
      <c r="AI220" s="34"/>
      <c r="AJ220" s="34"/>
      <c r="AK220" s="34"/>
      <c r="AL220" s="34"/>
      <c r="AM220" s="34"/>
      <c r="AN220" s="34"/>
      <c r="AO220" s="34"/>
      <c r="AP220" s="34"/>
      <c r="AQ220" s="34"/>
      <c r="AR220" s="34"/>
    </row>
    <row r="221" spans="2:44" ht="12.6" customHeight="1">
      <c r="B221" s="91">
        <v>5</v>
      </c>
      <c r="C221" s="91" t="str">
        <f>IF(C165="","",C165)</f>
        <v/>
      </c>
      <c r="D221" s="91"/>
      <c r="E221" s="91"/>
      <c r="F221" s="91"/>
      <c r="G221" s="125" t="s">
        <v>20</v>
      </c>
      <c r="H221" s="126"/>
      <c r="I221" s="126"/>
      <c r="J221" s="127"/>
      <c r="K221" s="21">
        <f>ROUNDDOWN(K$145*K165,2)</f>
        <v>0</v>
      </c>
      <c r="L221" s="21">
        <f t="shared" ref="L221:U221" si="411">ROUNDDOWN(L$145*L165,2)</f>
        <v>0</v>
      </c>
      <c r="M221" s="21">
        <f t="shared" si="411"/>
        <v>0</v>
      </c>
      <c r="N221" s="21">
        <f t="shared" si="411"/>
        <v>0</v>
      </c>
      <c r="O221" s="21">
        <f t="shared" si="411"/>
        <v>0</v>
      </c>
      <c r="P221" s="21">
        <f t="shared" si="411"/>
        <v>0</v>
      </c>
      <c r="Q221" s="21">
        <f t="shared" si="411"/>
        <v>0</v>
      </c>
      <c r="R221" s="21">
        <f t="shared" si="411"/>
        <v>0</v>
      </c>
      <c r="S221" s="21">
        <f t="shared" si="411"/>
        <v>0</v>
      </c>
      <c r="T221" s="21">
        <f t="shared" si="411"/>
        <v>0</v>
      </c>
      <c r="U221" s="21">
        <f t="shared" si="411"/>
        <v>0</v>
      </c>
      <c r="V221" s="21">
        <f t="shared" ref="V221" si="412">ROUNDDOWN(V$145*V165,2)</f>
        <v>0</v>
      </c>
      <c r="AH221" s="33"/>
      <c r="AI221" s="33"/>
      <c r="AJ221" s="33"/>
      <c r="AK221" s="33"/>
      <c r="AL221" s="33"/>
      <c r="AM221" s="33"/>
      <c r="AN221" s="33"/>
      <c r="AO221" s="33"/>
      <c r="AP221" s="33"/>
      <c r="AQ221" s="33"/>
      <c r="AR221" s="33"/>
    </row>
    <row r="222" spans="2:44" ht="12.6" customHeight="1">
      <c r="B222" s="91"/>
      <c r="C222" s="91"/>
      <c r="D222" s="91"/>
      <c r="E222" s="91"/>
      <c r="F222" s="91"/>
      <c r="G222" s="125" t="s">
        <v>57</v>
      </c>
      <c r="H222" s="126"/>
      <c r="I222" s="126"/>
      <c r="J222" s="127"/>
      <c r="K222" s="21">
        <f>K$146*K166+K$147*K167</f>
        <v>0</v>
      </c>
      <c r="L222" s="21">
        <f t="shared" ref="L222:U222" si="413">L$146*L166+L$147*L167</f>
        <v>0</v>
      </c>
      <c r="M222" s="21">
        <f t="shared" si="413"/>
        <v>0</v>
      </c>
      <c r="N222" s="21">
        <f t="shared" si="413"/>
        <v>0</v>
      </c>
      <c r="O222" s="21">
        <f t="shared" si="413"/>
        <v>0</v>
      </c>
      <c r="P222" s="21">
        <f t="shared" si="413"/>
        <v>0</v>
      </c>
      <c r="Q222" s="21">
        <f t="shared" si="413"/>
        <v>0</v>
      </c>
      <c r="R222" s="21">
        <f t="shared" si="413"/>
        <v>0</v>
      </c>
      <c r="S222" s="21">
        <f t="shared" si="413"/>
        <v>0</v>
      </c>
      <c r="T222" s="21">
        <f t="shared" si="413"/>
        <v>0</v>
      </c>
      <c r="U222" s="21">
        <f t="shared" si="413"/>
        <v>0</v>
      </c>
      <c r="V222" s="21">
        <f t="shared" ref="V222" si="414">V$146*V166+V$147*V167</f>
        <v>0</v>
      </c>
      <c r="AH222" s="33"/>
      <c r="AI222" s="33"/>
      <c r="AJ222" s="33"/>
      <c r="AK222" s="33"/>
      <c r="AL222" s="33"/>
      <c r="AM222" s="33"/>
      <c r="AN222" s="33"/>
      <c r="AO222" s="33"/>
      <c r="AP222" s="33"/>
      <c r="AQ222" s="33"/>
      <c r="AR222" s="33"/>
    </row>
    <row r="223" spans="2:44" ht="12.6" customHeight="1">
      <c r="B223" s="91"/>
      <c r="C223" s="91"/>
      <c r="D223" s="91"/>
      <c r="E223" s="91"/>
      <c r="F223" s="91"/>
      <c r="G223" s="125" t="s">
        <v>55</v>
      </c>
      <c r="H223" s="126"/>
      <c r="I223" s="126"/>
      <c r="J223" s="127"/>
      <c r="K223" s="21">
        <f>K$148*(K166+K167)</f>
        <v>0</v>
      </c>
      <c r="L223" s="21">
        <f t="shared" ref="L223:U223" si="415">L$148*(L166+L167)</f>
        <v>0</v>
      </c>
      <c r="M223" s="21">
        <f t="shared" si="415"/>
        <v>0</v>
      </c>
      <c r="N223" s="21">
        <f t="shared" si="415"/>
        <v>0</v>
      </c>
      <c r="O223" s="21">
        <f t="shared" si="415"/>
        <v>0</v>
      </c>
      <c r="P223" s="21">
        <f t="shared" si="415"/>
        <v>0</v>
      </c>
      <c r="Q223" s="21">
        <f t="shared" si="415"/>
        <v>0</v>
      </c>
      <c r="R223" s="21">
        <f t="shared" si="415"/>
        <v>0</v>
      </c>
      <c r="S223" s="21">
        <f t="shared" si="415"/>
        <v>0</v>
      </c>
      <c r="T223" s="21">
        <f t="shared" si="415"/>
        <v>0</v>
      </c>
      <c r="U223" s="21">
        <f t="shared" si="415"/>
        <v>0</v>
      </c>
      <c r="V223" s="21">
        <f t="shared" ref="V223" si="416">V$148*(V166+V167)</f>
        <v>0</v>
      </c>
      <c r="AH223" s="33"/>
      <c r="AI223" s="33"/>
      <c r="AJ223" s="33"/>
      <c r="AK223" s="33"/>
      <c r="AL223" s="33"/>
      <c r="AM223" s="33"/>
      <c r="AN223" s="33"/>
      <c r="AO223" s="33"/>
      <c r="AP223" s="33"/>
      <c r="AQ223" s="33"/>
      <c r="AR223" s="33"/>
    </row>
    <row r="224" spans="2:44" ht="12.6" customHeight="1">
      <c r="B224" s="91"/>
      <c r="C224" s="91"/>
      <c r="D224" s="91"/>
      <c r="E224" s="91"/>
      <c r="F224" s="91"/>
      <c r="G224" s="125" t="s">
        <v>21</v>
      </c>
      <c r="H224" s="126"/>
      <c r="I224" s="126"/>
      <c r="J224" s="127"/>
      <c r="K224" s="20">
        <f>ROUNDDOWN(K$149*(K166+K167),0)</f>
        <v>0</v>
      </c>
      <c r="L224" s="20">
        <f t="shared" ref="L224:U224" si="417">ROUNDDOWN(L$149*(L166+L167),0)</f>
        <v>0</v>
      </c>
      <c r="M224" s="20">
        <f t="shared" si="417"/>
        <v>0</v>
      </c>
      <c r="N224" s="20">
        <f t="shared" si="417"/>
        <v>0</v>
      </c>
      <c r="O224" s="20">
        <f t="shared" si="417"/>
        <v>0</v>
      </c>
      <c r="P224" s="20">
        <f t="shared" si="417"/>
        <v>0</v>
      </c>
      <c r="Q224" s="20">
        <f t="shared" si="417"/>
        <v>0</v>
      </c>
      <c r="R224" s="20">
        <f t="shared" si="417"/>
        <v>0</v>
      </c>
      <c r="S224" s="20">
        <f t="shared" si="417"/>
        <v>0</v>
      </c>
      <c r="T224" s="20">
        <f t="shared" si="417"/>
        <v>0</v>
      </c>
      <c r="U224" s="20">
        <f t="shared" si="417"/>
        <v>0</v>
      </c>
      <c r="V224" s="20">
        <f t="shared" ref="V224" si="418">ROUNDDOWN(V$149*(V166+V167),0)</f>
        <v>0</v>
      </c>
      <c r="AH224" s="34"/>
      <c r="AI224" s="34"/>
      <c r="AJ224" s="34"/>
      <c r="AK224" s="34"/>
      <c r="AL224" s="34"/>
      <c r="AM224" s="34"/>
      <c r="AN224" s="34"/>
      <c r="AO224" s="34"/>
      <c r="AP224" s="34"/>
      <c r="AQ224" s="34"/>
      <c r="AR224" s="34"/>
    </row>
    <row r="225" spans="2:44" ht="12.6" customHeight="1">
      <c r="B225" s="91"/>
      <c r="C225" s="91"/>
      <c r="D225" s="91"/>
      <c r="E225" s="91"/>
      <c r="F225" s="91"/>
      <c r="G225" s="153" t="s">
        <v>22</v>
      </c>
      <c r="H225" s="153"/>
      <c r="I225" s="153"/>
      <c r="J225" s="153"/>
      <c r="K225" s="28">
        <f>ROUNDDOWN(SUM(K221:K224),0)</f>
        <v>0</v>
      </c>
      <c r="L225" s="28">
        <f t="shared" ref="L225:U225" si="419">ROUNDDOWN(SUM(L221:L224),0)</f>
        <v>0</v>
      </c>
      <c r="M225" s="28">
        <f t="shared" si="419"/>
        <v>0</v>
      </c>
      <c r="N225" s="28">
        <f t="shared" si="419"/>
        <v>0</v>
      </c>
      <c r="O225" s="28">
        <f t="shared" si="419"/>
        <v>0</v>
      </c>
      <c r="P225" s="28">
        <f t="shared" si="419"/>
        <v>0</v>
      </c>
      <c r="Q225" s="28">
        <f t="shared" si="419"/>
        <v>0</v>
      </c>
      <c r="R225" s="28">
        <f t="shared" si="419"/>
        <v>0</v>
      </c>
      <c r="S225" s="28">
        <f t="shared" si="419"/>
        <v>0</v>
      </c>
      <c r="T225" s="28">
        <f t="shared" si="419"/>
        <v>0</v>
      </c>
      <c r="U225" s="28">
        <f t="shared" si="419"/>
        <v>0</v>
      </c>
      <c r="V225" s="28">
        <f t="shared" ref="V225" si="420">ROUNDDOWN(SUM(V221:V224),0)</f>
        <v>0</v>
      </c>
      <c r="AH225" s="34"/>
      <c r="AI225" s="34"/>
      <c r="AJ225" s="34"/>
      <c r="AK225" s="34"/>
      <c r="AL225" s="34"/>
      <c r="AM225" s="34"/>
      <c r="AN225" s="34"/>
      <c r="AO225" s="34"/>
      <c r="AP225" s="34"/>
      <c r="AQ225" s="34"/>
      <c r="AR225" s="34"/>
    </row>
    <row r="226" spans="2:44" ht="12.6" customHeight="1">
      <c r="B226" s="91">
        <v>6</v>
      </c>
      <c r="C226" s="91" t="str">
        <f>IF(C168="","",C168)</f>
        <v/>
      </c>
      <c r="D226" s="91"/>
      <c r="E226" s="91"/>
      <c r="F226" s="91"/>
      <c r="G226" s="125" t="s">
        <v>20</v>
      </c>
      <c r="H226" s="126"/>
      <c r="I226" s="126"/>
      <c r="J226" s="127"/>
      <c r="K226" s="21">
        <f>ROUNDDOWN(K$145*K168,2)</f>
        <v>0</v>
      </c>
      <c r="L226" s="21">
        <f t="shared" ref="L226:U226" si="421">ROUNDDOWN(L$145*L168,2)</f>
        <v>0</v>
      </c>
      <c r="M226" s="21">
        <f t="shared" si="421"/>
        <v>0</v>
      </c>
      <c r="N226" s="21">
        <f t="shared" si="421"/>
        <v>0</v>
      </c>
      <c r="O226" s="21">
        <f t="shared" si="421"/>
        <v>0</v>
      </c>
      <c r="P226" s="21">
        <f t="shared" si="421"/>
        <v>0</v>
      </c>
      <c r="Q226" s="21">
        <f t="shared" si="421"/>
        <v>0</v>
      </c>
      <c r="R226" s="21">
        <f t="shared" si="421"/>
        <v>0</v>
      </c>
      <c r="S226" s="21">
        <f t="shared" si="421"/>
        <v>0</v>
      </c>
      <c r="T226" s="21">
        <f t="shared" si="421"/>
        <v>0</v>
      </c>
      <c r="U226" s="21">
        <f t="shared" si="421"/>
        <v>0</v>
      </c>
      <c r="V226" s="21">
        <f t="shared" ref="V226" si="422">ROUNDDOWN(V$145*V168,2)</f>
        <v>0</v>
      </c>
      <c r="AH226" s="33"/>
      <c r="AI226" s="33"/>
      <c r="AJ226" s="33"/>
      <c r="AK226" s="33"/>
      <c r="AL226" s="33"/>
      <c r="AM226" s="33"/>
      <c r="AN226" s="33"/>
      <c r="AO226" s="33"/>
      <c r="AP226" s="33"/>
      <c r="AQ226" s="33"/>
      <c r="AR226" s="33"/>
    </row>
    <row r="227" spans="2:44" ht="12.6" customHeight="1">
      <c r="B227" s="91"/>
      <c r="C227" s="91"/>
      <c r="D227" s="91"/>
      <c r="E227" s="91"/>
      <c r="F227" s="91"/>
      <c r="G227" s="125" t="s">
        <v>57</v>
      </c>
      <c r="H227" s="126"/>
      <c r="I227" s="126"/>
      <c r="J227" s="127"/>
      <c r="K227" s="21">
        <f>K$146*K169+K$147*K170</f>
        <v>0</v>
      </c>
      <c r="L227" s="21">
        <f t="shared" ref="L227:U227" si="423">L$146*L169+L$147*L170</f>
        <v>0</v>
      </c>
      <c r="M227" s="21">
        <f t="shared" si="423"/>
        <v>0</v>
      </c>
      <c r="N227" s="21">
        <f t="shared" si="423"/>
        <v>0</v>
      </c>
      <c r="O227" s="21">
        <f t="shared" si="423"/>
        <v>0</v>
      </c>
      <c r="P227" s="21">
        <f t="shared" si="423"/>
        <v>0</v>
      </c>
      <c r="Q227" s="21">
        <f t="shared" si="423"/>
        <v>0</v>
      </c>
      <c r="R227" s="21">
        <f t="shared" si="423"/>
        <v>0</v>
      </c>
      <c r="S227" s="21">
        <f t="shared" si="423"/>
        <v>0</v>
      </c>
      <c r="T227" s="21">
        <f t="shared" si="423"/>
        <v>0</v>
      </c>
      <c r="U227" s="21">
        <f t="shared" si="423"/>
        <v>0</v>
      </c>
      <c r="V227" s="21">
        <f t="shared" ref="V227" si="424">V$146*V169+V$147*V170</f>
        <v>0</v>
      </c>
      <c r="AH227" s="33"/>
      <c r="AI227" s="33"/>
      <c r="AJ227" s="33"/>
      <c r="AK227" s="33"/>
      <c r="AL227" s="33"/>
      <c r="AM227" s="33"/>
      <c r="AN227" s="33"/>
      <c r="AO227" s="33"/>
      <c r="AP227" s="33"/>
      <c r="AQ227" s="33"/>
      <c r="AR227" s="33"/>
    </row>
    <row r="228" spans="2:44" ht="12.6" customHeight="1">
      <c r="B228" s="91"/>
      <c r="C228" s="91"/>
      <c r="D228" s="91"/>
      <c r="E228" s="91"/>
      <c r="F228" s="91"/>
      <c r="G228" s="125" t="s">
        <v>55</v>
      </c>
      <c r="H228" s="126"/>
      <c r="I228" s="126"/>
      <c r="J228" s="127"/>
      <c r="K228" s="21">
        <f>K$148*(K169+K170)</f>
        <v>0</v>
      </c>
      <c r="L228" s="21">
        <f t="shared" ref="L228:U228" si="425">L$148*(L169+L170)</f>
        <v>0</v>
      </c>
      <c r="M228" s="21">
        <f t="shared" si="425"/>
        <v>0</v>
      </c>
      <c r="N228" s="21">
        <f t="shared" si="425"/>
        <v>0</v>
      </c>
      <c r="O228" s="21">
        <f t="shared" si="425"/>
        <v>0</v>
      </c>
      <c r="P228" s="21">
        <f t="shared" si="425"/>
        <v>0</v>
      </c>
      <c r="Q228" s="21">
        <f t="shared" si="425"/>
        <v>0</v>
      </c>
      <c r="R228" s="21">
        <f t="shared" si="425"/>
        <v>0</v>
      </c>
      <c r="S228" s="21">
        <f t="shared" si="425"/>
        <v>0</v>
      </c>
      <c r="T228" s="21">
        <f t="shared" si="425"/>
        <v>0</v>
      </c>
      <c r="U228" s="21">
        <f t="shared" si="425"/>
        <v>0</v>
      </c>
      <c r="V228" s="21">
        <f t="shared" ref="V228" si="426">V$148*(V169+V170)</f>
        <v>0</v>
      </c>
      <c r="AH228" s="33"/>
      <c r="AI228" s="33"/>
      <c r="AJ228" s="33"/>
      <c r="AK228" s="33"/>
      <c r="AL228" s="33"/>
      <c r="AM228" s="33"/>
      <c r="AN228" s="33"/>
      <c r="AO228" s="33"/>
      <c r="AP228" s="33"/>
      <c r="AQ228" s="33"/>
      <c r="AR228" s="33"/>
    </row>
    <row r="229" spans="2:44" ht="12.6" customHeight="1">
      <c r="B229" s="91"/>
      <c r="C229" s="91"/>
      <c r="D229" s="91"/>
      <c r="E229" s="91"/>
      <c r="F229" s="91"/>
      <c r="G229" s="125" t="s">
        <v>21</v>
      </c>
      <c r="H229" s="126"/>
      <c r="I229" s="126"/>
      <c r="J229" s="127"/>
      <c r="K229" s="20">
        <f>ROUNDDOWN(K$149*(K169+K170),0)</f>
        <v>0</v>
      </c>
      <c r="L229" s="20">
        <f t="shared" ref="L229:U229" si="427">ROUNDDOWN(L$149*(L169+L170),0)</f>
        <v>0</v>
      </c>
      <c r="M229" s="20">
        <f t="shared" si="427"/>
        <v>0</v>
      </c>
      <c r="N229" s="20">
        <f t="shared" si="427"/>
        <v>0</v>
      </c>
      <c r="O229" s="20">
        <f t="shared" si="427"/>
        <v>0</v>
      </c>
      <c r="P229" s="20">
        <f t="shared" si="427"/>
        <v>0</v>
      </c>
      <c r="Q229" s="20">
        <f t="shared" si="427"/>
        <v>0</v>
      </c>
      <c r="R229" s="20">
        <f t="shared" si="427"/>
        <v>0</v>
      </c>
      <c r="S229" s="20">
        <f t="shared" si="427"/>
        <v>0</v>
      </c>
      <c r="T229" s="20">
        <f t="shared" si="427"/>
        <v>0</v>
      </c>
      <c r="U229" s="20">
        <f t="shared" si="427"/>
        <v>0</v>
      </c>
      <c r="V229" s="20">
        <f t="shared" ref="V229" si="428">ROUNDDOWN(V$149*(V169+V170),0)</f>
        <v>0</v>
      </c>
      <c r="AH229" s="34"/>
      <c r="AI229" s="34"/>
      <c r="AJ229" s="34"/>
      <c r="AK229" s="34"/>
      <c r="AL229" s="34"/>
      <c r="AM229" s="34"/>
      <c r="AN229" s="34"/>
      <c r="AO229" s="34"/>
      <c r="AP229" s="34"/>
      <c r="AQ229" s="34"/>
      <c r="AR229" s="34"/>
    </row>
    <row r="230" spans="2:44" ht="12.6" customHeight="1">
      <c r="B230" s="91"/>
      <c r="C230" s="91"/>
      <c r="D230" s="91"/>
      <c r="E230" s="91"/>
      <c r="F230" s="91"/>
      <c r="G230" s="153" t="s">
        <v>22</v>
      </c>
      <c r="H230" s="153"/>
      <c r="I230" s="153"/>
      <c r="J230" s="153"/>
      <c r="K230" s="28">
        <f>ROUNDDOWN(SUM(K226:K229),0)</f>
        <v>0</v>
      </c>
      <c r="L230" s="28">
        <f t="shared" ref="L230:U230" si="429">ROUNDDOWN(SUM(L226:L229),0)</f>
        <v>0</v>
      </c>
      <c r="M230" s="28">
        <f t="shared" si="429"/>
        <v>0</v>
      </c>
      <c r="N230" s="28">
        <f t="shared" si="429"/>
        <v>0</v>
      </c>
      <c r="O230" s="28">
        <f t="shared" si="429"/>
        <v>0</v>
      </c>
      <c r="P230" s="28">
        <f t="shared" si="429"/>
        <v>0</v>
      </c>
      <c r="Q230" s="28">
        <f t="shared" si="429"/>
        <v>0</v>
      </c>
      <c r="R230" s="28">
        <f t="shared" si="429"/>
        <v>0</v>
      </c>
      <c r="S230" s="28">
        <f t="shared" si="429"/>
        <v>0</v>
      </c>
      <c r="T230" s="28">
        <f t="shared" si="429"/>
        <v>0</v>
      </c>
      <c r="U230" s="28">
        <f t="shared" si="429"/>
        <v>0</v>
      </c>
      <c r="V230" s="28">
        <f t="shared" ref="V230" si="430">ROUNDDOWN(SUM(V226:V229),0)</f>
        <v>0</v>
      </c>
      <c r="AH230" s="34"/>
      <c r="AI230" s="34"/>
      <c r="AJ230" s="34"/>
      <c r="AK230" s="34"/>
      <c r="AL230" s="34"/>
      <c r="AM230" s="34"/>
      <c r="AN230" s="34"/>
      <c r="AO230" s="34"/>
      <c r="AP230" s="34"/>
      <c r="AQ230" s="34"/>
      <c r="AR230" s="34"/>
    </row>
    <row r="231" spans="2:44" ht="12.6" customHeight="1">
      <c r="B231" s="91">
        <v>7</v>
      </c>
      <c r="C231" s="91" t="str">
        <f>IF(C171="","",C171)</f>
        <v/>
      </c>
      <c r="D231" s="91"/>
      <c r="E231" s="91"/>
      <c r="F231" s="91"/>
      <c r="G231" s="125" t="s">
        <v>20</v>
      </c>
      <c r="H231" s="126"/>
      <c r="I231" s="126"/>
      <c r="J231" s="127"/>
      <c r="K231" s="21">
        <f>ROUNDDOWN(K$145*K171,2)</f>
        <v>0</v>
      </c>
      <c r="L231" s="21">
        <f t="shared" ref="L231:U231" si="431">ROUNDDOWN(L$145*L171,2)</f>
        <v>0</v>
      </c>
      <c r="M231" s="21">
        <f t="shared" si="431"/>
        <v>0</v>
      </c>
      <c r="N231" s="21">
        <f t="shared" si="431"/>
        <v>0</v>
      </c>
      <c r="O231" s="21">
        <f t="shared" si="431"/>
        <v>0</v>
      </c>
      <c r="P231" s="21">
        <f t="shared" si="431"/>
        <v>0</v>
      </c>
      <c r="Q231" s="21">
        <f t="shared" si="431"/>
        <v>0</v>
      </c>
      <c r="R231" s="21">
        <f t="shared" si="431"/>
        <v>0</v>
      </c>
      <c r="S231" s="21">
        <f t="shared" si="431"/>
        <v>0</v>
      </c>
      <c r="T231" s="21">
        <f t="shared" si="431"/>
        <v>0</v>
      </c>
      <c r="U231" s="21">
        <f t="shared" si="431"/>
        <v>0</v>
      </c>
      <c r="V231" s="21">
        <f t="shared" ref="V231" si="432">ROUNDDOWN(V$145*V171,2)</f>
        <v>0</v>
      </c>
      <c r="AH231" s="33"/>
      <c r="AI231" s="33"/>
      <c r="AJ231" s="33"/>
      <c r="AK231" s="33"/>
      <c r="AL231" s="33"/>
      <c r="AM231" s="33"/>
      <c r="AN231" s="33"/>
      <c r="AO231" s="33"/>
      <c r="AP231" s="33"/>
      <c r="AQ231" s="33"/>
      <c r="AR231" s="33"/>
    </row>
    <row r="232" spans="2:44" ht="12.6" customHeight="1">
      <c r="B232" s="91"/>
      <c r="C232" s="91"/>
      <c r="D232" s="91"/>
      <c r="E232" s="91"/>
      <c r="F232" s="91"/>
      <c r="G232" s="125" t="s">
        <v>57</v>
      </c>
      <c r="H232" s="126"/>
      <c r="I232" s="126"/>
      <c r="J232" s="127"/>
      <c r="K232" s="21">
        <f>K$146*K172+K$147*K173</f>
        <v>0</v>
      </c>
      <c r="L232" s="21">
        <f t="shared" ref="L232:U232" si="433">L$146*L172+L$147*L173</f>
        <v>0</v>
      </c>
      <c r="M232" s="21">
        <f t="shared" si="433"/>
        <v>0</v>
      </c>
      <c r="N232" s="21">
        <f t="shared" si="433"/>
        <v>0</v>
      </c>
      <c r="O232" s="21">
        <f t="shared" si="433"/>
        <v>0</v>
      </c>
      <c r="P232" s="21">
        <f t="shared" si="433"/>
        <v>0</v>
      </c>
      <c r="Q232" s="21">
        <f t="shared" si="433"/>
        <v>0</v>
      </c>
      <c r="R232" s="21">
        <f t="shared" si="433"/>
        <v>0</v>
      </c>
      <c r="S232" s="21">
        <f t="shared" si="433"/>
        <v>0</v>
      </c>
      <c r="T232" s="21">
        <f t="shared" si="433"/>
        <v>0</v>
      </c>
      <c r="U232" s="21">
        <f t="shared" si="433"/>
        <v>0</v>
      </c>
      <c r="V232" s="21">
        <f t="shared" ref="V232" si="434">V$146*V172+V$147*V173</f>
        <v>0</v>
      </c>
      <c r="AH232" s="33"/>
      <c r="AI232" s="33"/>
      <c r="AJ232" s="33"/>
      <c r="AK232" s="33"/>
      <c r="AL232" s="33"/>
      <c r="AM232" s="33"/>
      <c r="AN232" s="33"/>
      <c r="AO232" s="33"/>
      <c r="AP232" s="33"/>
      <c r="AQ232" s="33"/>
      <c r="AR232" s="33"/>
    </row>
    <row r="233" spans="2:44" ht="12.6" customHeight="1">
      <c r="B233" s="91"/>
      <c r="C233" s="91"/>
      <c r="D233" s="91"/>
      <c r="E233" s="91"/>
      <c r="F233" s="91"/>
      <c r="G233" s="125" t="s">
        <v>55</v>
      </c>
      <c r="H233" s="126"/>
      <c r="I233" s="126"/>
      <c r="J233" s="127"/>
      <c r="K233" s="21">
        <f>K$148*(K172+K173)</f>
        <v>0</v>
      </c>
      <c r="L233" s="21">
        <f t="shared" ref="L233:U233" si="435">L$148*(L172+L173)</f>
        <v>0</v>
      </c>
      <c r="M233" s="21">
        <f t="shared" si="435"/>
        <v>0</v>
      </c>
      <c r="N233" s="21">
        <f t="shared" si="435"/>
        <v>0</v>
      </c>
      <c r="O233" s="21">
        <f t="shared" si="435"/>
        <v>0</v>
      </c>
      <c r="P233" s="21">
        <f t="shared" si="435"/>
        <v>0</v>
      </c>
      <c r="Q233" s="21">
        <f t="shared" si="435"/>
        <v>0</v>
      </c>
      <c r="R233" s="21">
        <f t="shared" si="435"/>
        <v>0</v>
      </c>
      <c r="S233" s="21">
        <f t="shared" si="435"/>
        <v>0</v>
      </c>
      <c r="T233" s="21">
        <f t="shared" si="435"/>
        <v>0</v>
      </c>
      <c r="U233" s="21">
        <f t="shared" si="435"/>
        <v>0</v>
      </c>
      <c r="V233" s="21">
        <f t="shared" ref="V233" si="436">V$148*(V172+V173)</f>
        <v>0</v>
      </c>
      <c r="AH233" s="33"/>
      <c r="AI233" s="33"/>
      <c r="AJ233" s="33"/>
      <c r="AK233" s="33"/>
      <c r="AL233" s="33"/>
      <c r="AM233" s="33"/>
      <c r="AN233" s="33"/>
      <c r="AO233" s="33"/>
      <c r="AP233" s="33"/>
      <c r="AQ233" s="33"/>
      <c r="AR233" s="33"/>
    </row>
    <row r="234" spans="2:44" ht="12.6" customHeight="1">
      <c r="B234" s="91"/>
      <c r="C234" s="91"/>
      <c r="D234" s="91"/>
      <c r="E234" s="91"/>
      <c r="F234" s="91"/>
      <c r="G234" s="125" t="s">
        <v>21</v>
      </c>
      <c r="H234" s="126"/>
      <c r="I234" s="126"/>
      <c r="J234" s="127"/>
      <c r="K234" s="20">
        <f>ROUNDDOWN(K$149*(K172+K173),0)</f>
        <v>0</v>
      </c>
      <c r="L234" s="20">
        <f t="shared" ref="L234:U234" si="437">ROUNDDOWN(L$149*(L172+L173),0)</f>
        <v>0</v>
      </c>
      <c r="M234" s="20">
        <f t="shared" si="437"/>
        <v>0</v>
      </c>
      <c r="N234" s="20">
        <f t="shared" si="437"/>
        <v>0</v>
      </c>
      <c r="O234" s="20">
        <f t="shared" si="437"/>
        <v>0</v>
      </c>
      <c r="P234" s="20">
        <f t="shared" si="437"/>
        <v>0</v>
      </c>
      <c r="Q234" s="20">
        <f t="shared" si="437"/>
        <v>0</v>
      </c>
      <c r="R234" s="20">
        <f t="shared" si="437"/>
        <v>0</v>
      </c>
      <c r="S234" s="20">
        <f t="shared" si="437"/>
        <v>0</v>
      </c>
      <c r="T234" s="20">
        <f t="shared" si="437"/>
        <v>0</v>
      </c>
      <c r="U234" s="20">
        <f t="shared" si="437"/>
        <v>0</v>
      </c>
      <c r="V234" s="20">
        <f t="shared" ref="V234" si="438">ROUNDDOWN(V$149*(V172+V173),0)</f>
        <v>0</v>
      </c>
      <c r="AH234" s="34"/>
      <c r="AI234" s="34"/>
      <c r="AJ234" s="34"/>
      <c r="AK234" s="34"/>
      <c r="AL234" s="34"/>
      <c r="AM234" s="34"/>
      <c r="AN234" s="34"/>
      <c r="AO234" s="34"/>
      <c r="AP234" s="34"/>
      <c r="AQ234" s="34"/>
      <c r="AR234" s="34"/>
    </row>
    <row r="235" spans="2:44" ht="12.6" customHeight="1">
      <c r="B235" s="91"/>
      <c r="C235" s="91"/>
      <c r="D235" s="91"/>
      <c r="E235" s="91"/>
      <c r="F235" s="91"/>
      <c r="G235" s="153" t="s">
        <v>22</v>
      </c>
      <c r="H235" s="153"/>
      <c r="I235" s="153"/>
      <c r="J235" s="153"/>
      <c r="K235" s="28">
        <f>ROUNDDOWN(SUM(K231:K234),0)</f>
        <v>0</v>
      </c>
      <c r="L235" s="28">
        <f t="shared" ref="L235:U235" si="439">ROUNDDOWN(SUM(L231:L234),0)</f>
        <v>0</v>
      </c>
      <c r="M235" s="28">
        <f t="shared" si="439"/>
        <v>0</v>
      </c>
      <c r="N235" s="28">
        <f t="shared" si="439"/>
        <v>0</v>
      </c>
      <c r="O235" s="28">
        <f t="shared" si="439"/>
        <v>0</v>
      </c>
      <c r="P235" s="28">
        <f t="shared" si="439"/>
        <v>0</v>
      </c>
      <c r="Q235" s="28">
        <f t="shared" si="439"/>
        <v>0</v>
      </c>
      <c r="R235" s="28">
        <f t="shared" si="439"/>
        <v>0</v>
      </c>
      <c r="S235" s="28">
        <f t="shared" si="439"/>
        <v>0</v>
      </c>
      <c r="T235" s="28">
        <f t="shared" si="439"/>
        <v>0</v>
      </c>
      <c r="U235" s="28">
        <f t="shared" si="439"/>
        <v>0</v>
      </c>
      <c r="V235" s="28">
        <f t="shared" ref="V235" si="440">ROUNDDOWN(SUM(V231:V234),0)</f>
        <v>0</v>
      </c>
      <c r="AH235" s="34"/>
      <c r="AI235" s="34"/>
      <c r="AJ235" s="34"/>
      <c r="AK235" s="34"/>
      <c r="AL235" s="34"/>
      <c r="AM235" s="34"/>
      <c r="AN235" s="34"/>
      <c r="AO235" s="34"/>
      <c r="AP235" s="34"/>
      <c r="AQ235" s="34"/>
      <c r="AR235" s="34"/>
    </row>
    <row r="236" spans="2:44" ht="12.6" customHeight="1">
      <c r="B236" s="91">
        <v>8</v>
      </c>
      <c r="C236" s="91" t="str">
        <f>IF(C174="","",C174)</f>
        <v/>
      </c>
      <c r="D236" s="91"/>
      <c r="E236" s="91"/>
      <c r="F236" s="91"/>
      <c r="G236" s="125" t="s">
        <v>20</v>
      </c>
      <c r="H236" s="126"/>
      <c r="I236" s="126"/>
      <c r="J236" s="127"/>
      <c r="K236" s="21">
        <f>ROUNDDOWN(K$145*K174,2)</f>
        <v>0</v>
      </c>
      <c r="L236" s="21">
        <f t="shared" ref="L236:U236" si="441">ROUNDDOWN(L$145*L174,2)</f>
        <v>0</v>
      </c>
      <c r="M236" s="21">
        <f t="shared" si="441"/>
        <v>0</v>
      </c>
      <c r="N236" s="21">
        <f t="shared" si="441"/>
        <v>0</v>
      </c>
      <c r="O236" s="21">
        <f t="shared" si="441"/>
        <v>0</v>
      </c>
      <c r="P236" s="21">
        <f t="shared" si="441"/>
        <v>0</v>
      </c>
      <c r="Q236" s="21">
        <f t="shared" si="441"/>
        <v>0</v>
      </c>
      <c r="R236" s="21">
        <f t="shared" si="441"/>
        <v>0</v>
      </c>
      <c r="S236" s="21">
        <f t="shared" si="441"/>
        <v>0</v>
      </c>
      <c r="T236" s="21">
        <f t="shared" si="441"/>
        <v>0</v>
      </c>
      <c r="U236" s="21">
        <f t="shared" si="441"/>
        <v>0</v>
      </c>
      <c r="V236" s="21">
        <f t="shared" ref="V236" si="442">ROUNDDOWN(V$145*V174,2)</f>
        <v>0</v>
      </c>
      <c r="AH236" s="33"/>
      <c r="AI236" s="33"/>
      <c r="AJ236" s="33"/>
      <c r="AK236" s="33"/>
      <c r="AL236" s="33"/>
      <c r="AM236" s="33"/>
      <c r="AN236" s="33"/>
      <c r="AO236" s="33"/>
      <c r="AP236" s="33"/>
      <c r="AQ236" s="33"/>
      <c r="AR236" s="33"/>
    </row>
    <row r="237" spans="2:44" ht="12.6" customHeight="1">
      <c r="B237" s="91"/>
      <c r="C237" s="91"/>
      <c r="D237" s="91"/>
      <c r="E237" s="91"/>
      <c r="F237" s="91"/>
      <c r="G237" s="125" t="s">
        <v>57</v>
      </c>
      <c r="H237" s="126"/>
      <c r="I237" s="126"/>
      <c r="J237" s="127"/>
      <c r="K237" s="21">
        <f>K$146*K175+K$147*K176</f>
        <v>0</v>
      </c>
      <c r="L237" s="21">
        <f t="shared" ref="L237:U237" si="443">L$146*L175+L$147*L176</f>
        <v>0</v>
      </c>
      <c r="M237" s="21">
        <f t="shared" si="443"/>
        <v>0</v>
      </c>
      <c r="N237" s="21">
        <f t="shared" si="443"/>
        <v>0</v>
      </c>
      <c r="O237" s="21">
        <f t="shared" si="443"/>
        <v>0</v>
      </c>
      <c r="P237" s="21">
        <f t="shared" si="443"/>
        <v>0</v>
      </c>
      <c r="Q237" s="21">
        <f t="shared" si="443"/>
        <v>0</v>
      </c>
      <c r="R237" s="21">
        <f t="shared" si="443"/>
        <v>0</v>
      </c>
      <c r="S237" s="21">
        <f t="shared" si="443"/>
        <v>0</v>
      </c>
      <c r="T237" s="21">
        <f t="shared" si="443"/>
        <v>0</v>
      </c>
      <c r="U237" s="21">
        <f t="shared" si="443"/>
        <v>0</v>
      </c>
      <c r="V237" s="21">
        <f t="shared" ref="V237" si="444">V$146*V175+V$147*V176</f>
        <v>0</v>
      </c>
      <c r="AH237" s="33"/>
      <c r="AI237" s="33"/>
      <c r="AJ237" s="33"/>
      <c r="AK237" s="33"/>
      <c r="AL237" s="33"/>
      <c r="AM237" s="33"/>
      <c r="AN237" s="33"/>
      <c r="AO237" s="33"/>
      <c r="AP237" s="33"/>
      <c r="AQ237" s="33"/>
      <c r="AR237" s="33"/>
    </row>
    <row r="238" spans="2:44" ht="12.6" customHeight="1">
      <c r="B238" s="91"/>
      <c r="C238" s="91"/>
      <c r="D238" s="91"/>
      <c r="E238" s="91"/>
      <c r="F238" s="91"/>
      <c r="G238" s="125" t="s">
        <v>55</v>
      </c>
      <c r="H238" s="126"/>
      <c r="I238" s="126"/>
      <c r="J238" s="127"/>
      <c r="K238" s="21">
        <f>K$148*(K175+K176)</f>
        <v>0</v>
      </c>
      <c r="L238" s="21">
        <f t="shared" ref="L238:U238" si="445">L$148*(L175+L176)</f>
        <v>0</v>
      </c>
      <c r="M238" s="21">
        <f t="shared" si="445"/>
        <v>0</v>
      </c>
      <c r="N238" s="21">
        <f t="shared" si="445"/>
        <v>0</v>
      </c>
      <c r="O238" s="21">
        <f t="shared" si="445"/>
        <v>0</v>
      </c>
      <c r="P238" s="21">
        <f t="shared" si="445"/>
        <v>0</v>
      </c>
      <c r="Q238" s="21">
        <f t="shared" si="445"/>
        <v>0</v>
      </c>
      <c r="R238" s="21">
        <f t="shared" si="445"/>
        <v>0</v>
      </c>
      <c r="S238" s="21">
        <f t="shared" si="445"/>
        <v>0</v>
      </c>
      <c r="T238" s="21">
        <f t="shared" si="445"/>
        <v>0</v>
      </c>
      <c r="U238" s="21">
        <f t="shared" si="445"/>
        <v>0</v>
      </c>
      <c r="V238" s="21">
        <f t="shared" ref="V238" si="446">V$148*(V175+V176)</f>
        <v>0</v>
      </c>
      <c r="AH238" s="33"/>
      <c r="AI238" s="33"/>
      <c r="AJ238" s="33"/>
      <c r="AK238" s="33"/>
      <c r="AL238" s="33"/>
      <c r="AM238" s="33"/>
      <c r="AN238" s="33"/>
      <c r="AO238" s="33"/>
      <c r="AP238" s="33"/>
      <c r="AQ238" s="33"/>
      <c r="AR238" s="33"/>
    </row>
    <row r="239" spans="2:44" ht="12.6" customHeight="1">
      <c r="B239" s="91"/>
      <c r="C239" s="91"/>
      <c r="D239" s="91"/>
      <c r="E239" s="91"/>
      <c r="F239" s="91"/>
      <c r="G239" s="125" t="s">
        <v>21</v>
      </c>
      <c r="H239" s="126"/>
      <c r="I239" s="126"/>
      <c r="J239" s="127"/>
      <c r="K239" s="20">
        <f>ROUNDDOWN(K$149*(K175+K176),0)</f>
        <v>0</v>
      </c>
      <c r="L239" s="20">
        <f t="shared" ref="L239:U239" si="447">ROUNDDOWN(L$149*(L175+L176),0)</f>
        <v>0</v>
      </c>
      <c r="M239" s="20">
        <f t="shared" si="447"/>
        <v>0</v>
      </c>
      <c r="N239" s="20">
        <f t="shared" si="447"/>
        <v>0</v>
      </c>
      <c r="O239" s="20">
        <f t="shared" si="447"/>
        <v>0</v>
      </c>
      <c r="P239" s="20">
        <f t="shared" si="447"/>
        <v>0</v>
      </c>
      <c r="Q239" s="20">
        <f t="shared" si="447"/>
        <v>0</v>
      </c>
      <c r="R239" s="20">
        <f t="shared" si="447"/>
        <v>0</v>
      </c>
      <c r="S239" s="20">
        <f t="shared" si="447"/>
        <v>0</v>
      </c>
      <c r="T239" s="20">
        <f t="shared" si="447"/>
        <v>0</v>
      </c>
      <c r="U239" s="20">
        <f t="shared" si="447"/>
        <v>0</v>
      </c>
      <c r="V239" s="20">
        <f t="shared" ref="V239" si="448">ROUNDDOWN(V$149*(V175+V176),0)</f>
        <v>0</v>
      </c>
      <c r="AH239" s="34"/>
      <c r="AI239" s="34"/>
      <c r="AJ239" s="34"/>
      <c r="AK239" s="34"/>
      <c r="AL239" s="34"/>
      <c r="AM239" s="34"/>
      <c r="AN239" s="34"/>
      <c r="AO239" s="34"/>
      <c r="AP239" s="34"/>
      <c r="AQ239" s="34"/>
      <c r="AR239" s="34"/>
    </row>
    <row r="240" spans="2:44" ht="12.6" customHeight="1">
      <c r="B240" s="91"/>
      <c r="C240" s="91"/>
      <c r="D240" s="91"/>
      <c r="E240" s="91"/>
      <c r="F240" s="91"/>
      <c r="G240" s="153" t="s">
        <v>22</v>
      </c>
      <c r="H240" s="153"/>
      <c r="I240" s="153"/>
      <c r="J240" s="153"/>
      <c r="K240" s="28">
        <f>ROUNDDOWN(SUM(K236:K239),0)</f>
        <v>0</v>
      </c>
      <c r="L240" s="28">
        <f t="shared" ref="L240:U240" si="449">ROUNDDOWN(SUM(L236:L239),0)</f>
        <v>0</v>
      </c>
      <c r="M240" s="28">
        <f t="shared" si="449"/>
        <v>0</v>
      </c>
      <c r="N240" s="28">
        <f t="shared" si="449"/>
        <v>0</v>
      </c>
      <c r="O240" s="28">
        <f t="shared" si="449"/>
        <v>0</v>
      </c>
      <c r="P240" s="28">
        <f t="shared" si="449"/>
        <v>0</v>
      </c>
      <c r="Q240" s="28">
        <f t="shared" si="449"/>
        <v>0</v>
      </c>
      <c r="R240" s="28">
        <f t="shared" si="449"/>
        <v>0</v>
      </c>
      <c r="S240" s="28">
        <f t="shared" si="449"/>
        <v>0</v>
      </c>
      <c r="T240" s="28">
        <f t="shared" si="449"/>
        <v>0</v>
      </c>
      <c r="U240" s="28">
        <f t="shared" si="449"/>
        <v>0</v>
      </c>
      <c r="V240" s="28">
        <f t="shared" ref="V240" si="450">ROUNDDOWN(SUM(V236:V239),0)</f>
        <v>0</v>
      </c>
      <c r="AH240" s="34"/>
      <c r="AI240" s="34"/>
      <c r="AJ240" s="34"/>
      <c r="AK240" s="34"/>
      <c r="AL240" s="34"/>
      <c r="AM240" s="34"/>
      <c r="AN240" s="34"/>
      <c r="AO240" s="34"/>
      <c r="AP240" s="34"/>
      <c r="AQ240" s="34"/>
      <c r="AR240" s="34"/>
    </row>
    <row r="241" spans="2:44" ht="12.6" customHeight="1">
      <c r="B241" s="91">
        <v>9</v>
      </c>
      <c r="C241" s="91" t="str">
        <f>IF(C177="","",C177)</f>
        <v/>
      </c>
      <c r="D241" s="91"/>
      <c r="E241" s="91"/>
      <c r="F241" s="91"/>
      <c r="G241" s="125" t="s">
        <v>20</v>
      </c>
      <c r="H241" s="126"/>
      <c r="I241" s="126"/>
      <c r="J241" s="127"/>
      <c r="K241" s="21">
        <f>ROUNDDOWN(K$145*K177,2)</f>
        <v>0</v>
      </c>
      <c r="L241" s="21">
        <f t="shared" ref="L241:U241" si="451">ROUNDDOWN(L$145*L177,2)</f>
        <v>0</v>
      </c>
      <c r="M241" s="21">
        <f t="shared" si="451"/>
        <v>0</v>
      </c>
      <c r="N241" s="21">
        <f t="shared" si="451"/>
        <v>0</v>
      </c>
      <c r="O241" s="21">
        <f t="shared" si="451"/>
        <v>0</v>
      </c>
      <c r="P241" s="21">
        <f t="shared" si="451"/>
        <v>0</v>
      </c>
      <c r="Q241" s="21">
        <f t="shared" si="451"/>
        <v>0</v>
      </c>
      <c r="R241" s="21">
        <f t="shared" si="451"/>
        <v>0</v>
      </c>
      <c r="S241" s="21">
        <f t="shared" si="451"/>
        <v>0</v>
      </c>
      <c r="T241" s="21">
        <f t="shared" si="451"/>
        <v>0</v>
      </c>
      <c r="U241" s="21">
        <f t="shared" si="451"/>
        <v>0</v>
      </c>
      <c r="V241" s="21">
        <f t="shared" ref="V241" si="452">ROUNDDOWN(V$145*V177,2)</f>
        <v>0</v>
      </c>
      <c r="AH241" s="33"/>
      <c r="AI241" s="33"/>
      <c r="AJ241" s="33"/>
      <c r="AK241" s="33"/>
      <c r="AL241" s="33"/>
      <c r="AM241" s="33"/>
      <c r="AN241" s="33"/>
      <c r="AO241" s="33"/>
      <c r="AP241" s="33"/>
      <c r="AQ241" s="33"/>
      <c r="AR241" s="33"/>
    </row>
    <row r="242" spans="2:44" ht="12.6" customHeight="1">
      <c r="B242" s="91"/>
      <c r="C242" s="91"/>
      <c r="D242" s="91"/>
      <c r="E242" s="91"/>
      <c r="F242" s="91"/>
      <c r="G242" s="125" t="s">
        <v>57</v>
      </c>
      <c r="H242" s="126"/>
      <c r="I242" s="126"/>
      <c r="J242" s="127"/>
      <c r="K242" s="21">
        <f>K$146*K178+K$147*K179</f>
        <v>0</v>
      </c>
      <c r="L242" s="21">
        <f t="shared" ref="L242:U242" si="453">L$146*L178+L$147*L179</f>
        <v>0</v>
      </c>
      <c r="M242" s="21">
        <f t="shared" si="453"/>
        <v>0</v>
      </c>
      <c r="N242" s="21">
        <f t="shared" si="453"/>
        <v>0</v>
      </c>
      <c r="O242" s="21">
        <f t="shared" si="453"/>
        <v>0</v>
      </c>
      <c r="P242" s="21">
        <f t="shared" si="453"/>
        <v>0</v>
      </c>
      <c r="Q242" s="21">
        <f t="shared" si="453"/>
        <v>0</v>
      </c>
      <c r="R242" s="21">
        <f t="shared" si="453"/>
        <v>0</v>
      </c>
      <c r="S242" s="21">
        <f t="shared" si="453"/>
        <v>0</v>
      </c>
      <c r="T242" s="21">
        <f t="shared" si="453"/>
        <v>0</v>
      </c>
      <c r="U242" s="21">
        <f t="shared" si="453"/>
        <v>0</v>
      </c>
      <c r="V242" s="21">
        <f t="shared" ref="V242" si="454">V$146*V178+V$147*V179</f>
        <v>0</v>
      </c>
      <c r="AH242" s="33"/>
      <c r="AI242" s="33"/>
      <c r="AJ242" s="33"/>
      <c r="AK242" s="33"/>
      <c r="AL242" s="33"/>
      <c r="AM242" s="33"/>
      <c r="AN242" s="33"/>
      <c r="AO242" s="33"/>
      <c r="AP242" s="33"/>
      <c r="AQ242" s="33"/>
      <c r="AR242" s="33"/>
    </row>
    <row r="243" spans="2:44" ht="12.6" customHeight="1">
      <c r="B243" s="91"/>
      <c r="C243" s="91"/>
      <c r="D243" s="91"/>
      <c r="E243" s="91"/>
      <c r="F243" s="91"/>
      <c r="G243" s="125" t="s">
        <v>55</v>
      </c>
      <c r="H243" s="126"/>
      <c r="I243" s="126"/>
      <c r="J243" s="127"/>
      <c r="K243" s="21">
        <f>K$148*(K178+K179)</f>
        <v>0</v>
      </c>
      <c r="L243" s="21">
        <f t="shared" ref="L243:U243" si="455">L$148*(L178+L179)</f>
        <v>0</v>
      </c>
      <c r="M243" s="21">
        <f t="shared" si="455"/>
        <v>0</v>
      </c>
      <c r="N243" s="21">
        <f t="shared" si="455"/>
        <v>0</v>
      </c>
      <c r="O243" s="21">
        <f t="shared" si="455"/>
        <v>0</v>
      </c>
      <c r="P243" s="21">
        <f t="shared" si="455"/>
        <v>0</v>
      </c>
      <c r="Q243" s="21">
        <f t="shared" si="455"/>
        <v>0</v>
      </c>
      <c r="R243" s="21">
        <f t="shared" si="455"/>
        <v>0</v>
      </c>
      <c r="S243" s="21">
        <f t="shared" si="455"/>
        <v>0</v>
      </c>
      <c r="T243" s="21">
        <f t="shared" si="455"/>
        <v>0</v>
      </c>
      <c r="U243" s="21">
        <f t="shared" si="455"/>
        <v>0</v>
      </c>
      <c r="V243" s="21">
        <f t="shared" ref="V243" si="456">V$148*(V178+V179)</f>
        <v>0</v>
      </c>
      <c r="AH243" s="33"/>
      <c r="AI243" s="33"/>
      <c r="AJ243" s="33"/>
      <c r="AK243" s="33"/>
      <c r="AL243" s="33"/>
      <c r="AM243" s="33"/>
      <c r="AN243" s="33"/>
      <c r="AO243" s="33"/>
      <c r="AP243" s="33"/>
      <c r="AQ243" s="33"/>
      <c r="AR243" s="33"/>
    </row>
    <row r="244" spans="2:44" ht="12.6" customHeight="1">
      <c r="B244" s="91"/>
      <c r="C244" s="91"/>
      <c r="D244" s="91"/>
      <c r="E244" s="91"/>
      <c r="F244" s="91"/>
      <c r="G244" s="125" t="s">
        <v>21</v>
      </c>
      <c r="H244" s="126"/>
      <c r="I244" s="126"/>
      <c r="J244" s="127"/>
      <c r="K244" s="20">
        <f>ROUNDDOWN(K$149*(K178+K179),0)</f>
        <v>0</v>
      </c>
      <c r="L244" s="20">
        <f t="shared" ref="L244:U244" si="457">ROUNDDOWN(L$149*(L178+L179),0)</f>
        <v>0</v>
      </c>
      <c r="M244" s="20">
        <f t="shared" si="457"/>
        <v>0</v>
      </c>
      <c r="N244" s="20">
        <f t="shared" si="457"/>
        <v>0</v>
      </c>
      <c r="O244" s="20">
        <f t="shared" si="457"/>
        <v>0</v>
      </c>
      <c r="P244" s="20">
        <f t="shared" si="457"/>
        <v>0</v>
      </c>
      <c r="Q244" s="20">
        <f t="shared" si="457"/>
        <v>0</v>
      </c>
      <c r="R244" s="20">
        <f t="shared" si="457"/>
        <v>0</v>
      </c>
      <c r="S244" s="20">
        <f t="shared" si="457"/>
        <v>0</v>
      </c>
      <c r="T244" s="20">
        <f t="shared" si="457"/>
        <v>0</v>
      </c>
      <c r="U244" s="20">
        <f t="shared" si="457"/>
        <v>0</v>
      </c>
      <c r="V244" s="20">
        <f t="shared" ref="V244" si="458">ROUNDDOWN(V$149*(V178+V179),0)</f>
        <v>0</v>
      </c>
      <c r="AH244" s="34"/>
      <c r="AI244" s="34"/>
      <c r="AJ244" s="34"/>
      <c r="AK244" s="34"/>
      <c r="AL244" s="34"/>
      <c r="AM244" s="34"/>
      <c r="AN244" s="34"/>
      <c r="AO244" s="34"/>
      <c r="AP244" s="34"/>
      <c r="AQ244" s="34"/>
      <c r="AR244" s="34"/>
    </row>
    <row r="245" spans="2:44" ht="12.6" customHeight="1">
      <c r="B245" s="91"/>
      <c r="C245" s="91"/>
      <c r="D245" s="91"/>
      <c r="E245" s="91"/>
      <c r="F245" s="91"/>
      <c r="G245" s="153" t="s">
        <v>22</v>
      </c>
      <c r="H245" s="153"/>
      <c r="I245" s="153"/>
      <c r="J245" s="153"/>
      <c r="K245" s="28">
        <f>ROUNDDOWN(SUM(K241:K244),0)</f>
        <v>0</v>
      </c>
      <c r="L245" s="28">
        <f t="shared" ref="L245:U245" si="459">ROUNDDOWN(SUM(L241:L244),0)</f>
        <v>0</v>
      </c>
      <c r="M245" s="28">
        <f t="shared" si="459"/>
        <v>0</v>
      </c>
      <c r="N245" s="28">
        <f t="shared" si="459"/>
        <v>0</v>
      </c>
      <c r="O245" s="28">
        <f t="shared" si="459"/>
        <v>0</v>
      </c>
      <c r="P245" s="28">
        <f t="shared" si="459"/>
        <v>0</v>
      </c>
      <c r="Q245" s="28">
        <f t="shared" si="459"/>
        <v>0</v>
      </c>
      <c r="R245" s="28">
        <f t="shared" si="459"/>
        <v>0</v>
      </c>
      <c r="S245" s="28">
        <f t="shared" si="459"/>
        <v>0</v>
      </c>
      <c r="T245" s="28">
        <f t="shared" si="459"/>
        <v>0</v>
      </c>
      <c r="U245" s="28">
        <f t="shared" si="459"/>
        <v>0</v>
      </c>
      <c r="V245" s="28">
        <f t="shared" ref="V245" si="460">ROUNDDOWN(SUM(V241:V244),0)</f>
        <v>0</v>
      </c>
      <c r="AH245" s="34"/>
      <c r="AI245" s="34"/>
      <c r="AJ245" s="34"/>
      <c r="AK245" s="34"/>
      <c r="AL245" s="34"/>
      <c r="AM245" s="34"/>
      <c r="AN245" s="34"/>
      <c r="AO245" s="34"/>
      <c r="AP245" s="34"/>
      <c r="AQ245" s="34"/>
      <c r="AR245" s="34"/>
    </row>
    <row r="246" spans="2:44" ht="12.6" customHeight="1">
      <c r="B246" s="91">
        <v>10</v>
      </c>
      <c r="C246" s="91" t="str">
        <f>IF(C180="","",C180)</f>
        <v/>
      </c>
      <c r="D246" s="91"/>
      <c r="E246" s="91"/>
      <c r="F246" s="91"/>
      <c r="G246" s="125" t="s">
        <v>20</v>
      </c>
      <c r="H246" s="126"/>
      <c r="I246" s="126"/>
      <c r="J246" s="127"/>
      <c r="K246" s="21">
        <f>ROUNDDOWN(K$145*K180,2)</f>
        <v>0</v>
      </c>
      <c r="L246" s="21">
        <f t="shared" ref="L246:U246" si="461">ROUNDDOWN(L$145*L180,2)</f>
        <v>0</v>
      </c>
      <c r="M246" s="21">
        <f t="shared" si="461"/>
        <v>0</v>
      </c>
      <c r="N246" s="21">
        <f t="shared" si="461"/>
        <v>0</v>
      </c>
      <c r="O246" s="21">
        <f t="shared" si="461"/>
        <v>0</v>
      </c>
      <c r="P246" s="21">
        <f t="shared" si="461"/>
        <v>0</v>
      </c>
      <c r="Q246" s="21">
        <f t="shared" si="461"/>
        <v>0</v>
      </c>
      <c r="R246" s="21">
        <f t="shared" si="461"/>
        <v>0</v>
      </c>
      <c r="S246" s="21">
        <f t="shared" si="461"/>
        <v>0</v>
      </c>
      <c r="T246" s="21">
        <f t="shared" si="461"/>
        <v>0</v>
      </c>
      <c r="U246" s="21">
        <f t="shared" si="461"/>
        <v>0</v>
      </c>
      <c r="V246" s="21">
        <f t="shared" ref="V246" si="462">ROUNDDOWN(V$145*V180,2)</f>
        <v>0</v>
      </c>
      <c r="AH246" s="33"/>
      <c r="AI246" s="33"/>
      <c r="AJ246" s="33"/>
      <c r="AK246" s="33"/>
      <c r="AL246" s="33"/>
      <c r="AM246" s="33"/>
      <c r="AN246" s="33"/>
      <c r="AO246" s="33"/>
      <c r="AP246" s="33"/>
      <c r="AQ246" s="33"/>
      <c r="AR246" s="33"/>
    </row>
    <row r="247" spans="2:44" ht="12.6" customHeight="1">
      <c r="B247" s="91"/>
      <c r="C247" s="91"/>
      <c r="D247" s="91"/>
      <c r="E247" s="91"/>
      <c r="F247" s="91"/>
      <c r="G247" s="125" t="s">
        <v>57</v>
      </c>
      <c r="H247" s="126"/>
      <c r="I247" s="126"/>
      <c r="J247" s="127"/>
      <c r="K247" s="21">
        <f>K$146*K181+K$147*K182</f>
        <v>0</v>
      </c>
      <c r="L247" s="21">
        <f t="shared" ref="L247:U247" si="463">L$146*L181+L$147*L182</f>
        <v>0</v>
      </c>
      <c r="M247" s="21">
        <f t="shared" si="463"/>
        <v>0</v>
      </c>
      <c r="N247" s="21">
        <f t="shared" si="463"/>
        <v>0</v>
      </c>
      <c r="O247" s="21">
        <f t="shared" si="463"/>
        <v>0</v>
      </c>
      <c r="P247" s="21">
        <f t="shared" si="463"/>
        <v>0</v>
      </c>
      <c r="Q247" s="21">
        <f t="shared" si="463"/>
        <v>0</v>
      </c>
      <c r="R247" s="21">
        <f t="shared" si="463"/>
        <v>0</v>
      </c>
      <c r="S247" s="21">
        <f t="shared" si="463"/>
        <v>0</v>
      </c>
      <c r="T247" s="21">
        <f t="shared" si="463"/>
        <v>0</v>
      </c>
      <c r="U247" s="21">
        <f t="shared" si="463"/>
        <v>0</v>
      </c>
      <c r="V247" s="21">
        <f t="shared" ref="V247" si="464">V$146*V181+V$147*V182</f>
        <v>0</v>
      </c>
      <c r="AH247" s="33"/>
      <c r="AI247" s="33"/>
      <c r="AJ247" s="33"/>
      <c r="AK247" s="33"/>
      <c r="AL247" s="33"/>
      <c r="AM247" s="33"/>
      <c r="AN247" s="33"/>
      <c r="AO247" s="33"/>
      <c r="AP247" s="33"/>
      <c r="AQ247" s="33"/>
      <c r="AR247" s="33"/>
    </row>
    <row r="248" spans="2:44" ht="12.6" customHeight="1">
      <c r="B248" s="91"/>
      <c r="C248" s="91"/>
      <c r="D248" s="91"/>
      <c r="E248" s="91"/>
      <c r="F248" s="91"/>
      <c r="G248" s="125" t="s">
        <v>55</v>
      </c>
      <c r="H248" s="126"/>
      <c r="I248" s="126"/>
      <c r="J248" s="127"/>
      <c r="K248" s="21">
        <f>K$148*(K181+K182)</f>
        <v>0</v>
      </c>
      <c r="L248" s="21">
        <f t="shared" ref="L248:U248" si="465">L$148*(L181+L182)</f>
        <v>0</v>
      </c>
      <c r="M248" s="21">
        <f t="shared" si="465"/>
        <v>0</v>
      </c>
      <c r="N248" s="21">
        <f t="shared" si="465"/>
        <v>0</v>
      </c>
      <c r="O248" s="21">
        <f t="shared" si="465"/>
        <v>0</v>
      </c>
      <c r="P248" s="21">
        <f t="shared" si="465"/>
        <v>0</v>
      </c>
      <c r="Q248" s="21">
        <f t="shared" si="465"/>
        <v>0</v>
      </c>
      <c r="R248" s="21">
        <f t="shared" si="465"/>
        <v>0</v>
      </c>
      <c r="S248" s="21">
        <f t="shared" si="465"/>
        <v>0</v>
      </c>
      <c r="T248" s="21">
        <f t="shared" si="465"/>
        <v>0</v>
      </c>
      <c r="U248" s="21">
        <f t="shared" si="465"/>
        <v>0</v>
      </c>
      <c r="V248" s="21">
        <f t="shared" ref="V248" si="466">V$148*(V181+V182)</f>
        <v>0</v>
      </c>
      <c r="AH248" s="33"/>
      <c r="AI248" s="33"/>
      <c r="AJ248" s="33"/>
      <c r="AK248" s="33"/>
      <c r="AL248" s="33"/>
      <c r="AM248" s="33"/>
      <c r="AN248" s="33"/>
      <c r="AO248" s="33"/>
      <c r="AP248" s="33"/>
      <c r="AQ248" s="33"/>
      <c r="AR248" s="33"/>
    </row>
    <row r="249" spans="2:44" ht="12.6" customHeight="1">
      <c r="B249" s="91"/>
      <c r="C249" s="91"/>
      <c r="D249" s="91"/>
      <c r="E249" s="91"/>
      <c r="F249" s="91"/>
      <c r="G249" s="125" t="s">
        <v>21</v>
      </c>
      <c r="H249" s="126"/>
      <c r="I249" s="126"/>
      <c r="J249" s="127"/>
      <c r="K249" s="20">
        <f>ROUNDDOWN(K$149*(K181+K182),0)</f>
        <v>0</v>
      </c>
      <c r="L249" s="20">
        <f t="shared" ref="L249:U249" si="467">ROUNDDOWN(L$149*(L181+L182),0)</f>
        <v>0</v>
      </c>
      <c r="M249" s="20">
        <f t="shared" si="467"/>
        <v>0</v>
      </c>
      <c r="N249" s="20">
        <f t="shared" si="467"/>
        <v>0</v>
      </c>
      <c r="O249" s="20">
        <f t="shared" si="467"/>
        <v>0</v>
      </c>
      <c r="P249" s="20">
        <f t="shared" si="467"/>
        <v>0</v>
      </c>
      <c r="Q249" s="20">
        <f t="shared" si="467"/>
        <v>0</v>
      </c>
      <c r="R249" s="20">
        <f t="shared" si="467"/>
        <v>0</v>
      </c>
      <c r="S249" s="20">
        <f t="shared" si="467"/>
        <v>0</v>
      </c>
      <c r="T249" s="20">
        <f t="shared" si="467"/>
        <v>0</v>
      </c>
      <c r="U249" s="20">
        <f t="shared" si="467"/>
        <v>0</v>
      </c>
      <c r="V249" s="20">
        <f t="shared" ref="V249" si="468">ROUNDDOWN(V$149*(V181+V182),0)</f>
        <v>0</v>
      </c>
      <c r="AH249" s="34"/>
      <c r="AI249" s="34"/>
      <c r="AJ249" s="34"/>
      <c r="AK249" s="34"/>
      <c r="AL249" s="34"/>
      <c r="AM249" s="34"/>
      <c r="AN249" s="34"/>
      <c r="AO249" s="34"/>
      <c r="AP249" s="34"/>
      <c r="AQ249" s="34"/>
      <c r="AR249" s="34"/>
    </row>
    <row r="250" spans="2:44" ht="12.6" customHeight="1">
      <c r="B250" s="91"/>
      <c r="C250" s="91"/>
      <c r="D250" s="91"/>
      <c r="E250" s="91"/>
      <c r="F250" s="91"/>
      <c r="G250" s="153" t="s">
        <v>22</v>
      </c>
      <c r="H250" s="153"/>
      <c r="I250" s="153"/>
      <c r="J250" s="153"/>
      <c r="K250" s="28">
        <f>ROUNDDOWN(SUM(K246:K249),0)</f>
        <v>0</v>
      </c>
      <c r="L250" s="28">
        <f t="shared" ref="L250:U250" si="469">ROUNDDOWN(SUM(L246:L249),0)</f>
        <v>0</v>
      </c>
      <c r="M250" s="28">
        <f t="shared" si="469"/>
        <v>0</v>
      </c>
      <c r="N250" s="28">
        <f t="shared" si="469"/>
        <v>0</v>
      </c>
      <c r="O250" s="28">
        <f t="shared" si="469"/>
        <v>0</v>
      </c>
      <c r="P250" s="28">
        <f t="shared" si="469"/>
        <v>0</v>
      </c>
      <c r="Q250" s="28">
        <f t="shared" si="469"/>
        <v>0</v>
      </c>
      <c r="R250" s="28">
        <f t="shared" si="469"/>
        <v>0</v>
      </c>
      <c r="S250" s="28">
        <f t="shared" si="469"/>
        <v>0</v>
      </c>
      <c r="T250" s="28">
        <f t="shared" si="469"/>
        <v>0</v>
      </c>
      <c r="U250" s="28">
        <f t="shared" si="469"/>
        <v>0</v>
      </c>
      <c r="V250" s="28">
        <f t="shared" ref="V250" si="470">ROUNDDOWN(SUM(V246:V249),0)</f>
        <v>0</v>
      </c>
      <c r="AH250" s="34"/>
      <c r="AI250" s="34"/>
      <c r="AJ250" s="34"/>
      <c r="AK250" s="34"/>
      <c r="AL250" s="34"/>
      <c r="AM250" s="34"/>
      <c r="AN250" s="34"/>
      <c r="AO250" s="34"/>
      <c r="AP250" s="34"/>
      <c r="AQ250" s="34"/>
      <c r="AR250" s="34"/>
    </row>
    <row r="251" spans="2:44" ht="12.6" customHeight="1">
      <c r="B251" s="91">
        <v>11</v>
      </c>
      <c r="C251" s="91" t="str">
        <f>IF(C183="","",C183)</f>
        <v/>
      </c>
      <c r="D251" s="91"/>
      <c r="E251" s="91"/>
      <c r="F251" s="91"/>
      <c r="G251" s="125" t="s">
        <v>20</v>
      </c>
      <c r="H251" s="126"/>
      <c r="I251" s="126"/>
      <c r="J251" s="127"/>
      <c r="K251" s="21">
        <f>ROUNDDOWN(K$145*K183,2)</f>
        <v>0</v>
      </c>
      <c r="L251" s="21">
        <f t="shared" ref="L251:U251" si="471">ROUNDDOWN(L$145*L183,2)</f>
        <v>0</v>
      </c>
      <c r="M251" s="21">
        <f t="shared" si="471"/>
        <v>0</v>
      </c>
      <c r="N251" s="21">
        <f t="shared" si="471"/>
        <v>0</v>
      </c>
      <c r="O251" s="21">
        <f t="shared" si="471"/>
        <v>0</v>
      </c>
      <c r="P251" s="21">
        <f t="shared" si="471"/>
        <v>0</v>
      </c>
      <c r="Q251" s="21">
        <f t="shared" si="471"/>
        <v>0</v>
      </c>
      <c r="R251" s="21">
        <f t="shared" si="471"/>
        <v>0</v>
      </c>
      <c r="S251" s="21">
        <f t="shared" si="471"/>
        <v>0</v>
      </c>
      <c r="T251" s="21">
        <f t="shared" si="471"/>
        <v>0</v>
      </c>
      <c r="U251" s="21">
        <f t="shared" si="471"/>
        <v>0</v>
      </c>
      <c r="V251" s="21">
        <f t="shared" ref="V251" si="472">ROUNDDOWN(V$145*V183,2)</f>
        <v>0</v>
      </c>
      <c r="AH251" s="33"/>
      <c r="AI251" s="33"/>
      <c r="AJ251" s="33"/>
      <c r="AK251" s="33"/>
      <c r="AL251" s="33"/>
      <c r="AM251" s="33"/>
      <c r="AN251" s="33"/>
      <c r="AO251" s="33"/>
      <c r="AP251" s="33"/>
      <c r="AQ251" s="33"/>
      <c r="AR251" s="33"/>
    </row>
    <row r="252" spans="2:44" ht="12.6" customHeight="1">
      <c r="B252" s="91"/>
      <c r="C252" s="91"/>
      <c r="D252" s="91"/>
      <c r="E252" s="91"/>
      <c r="F252" s="91"/>
      <c r="G252" s="125" t="s">
        <v>57</v>
      </c>
      <c r="H252" s="126"/>
      <c r="I252" s="126"/>
      <c r="J252" s="127"/>
      <c r="K252" s="21">
        <f>K$146*K184+K$147*K185</f>
        <v>0</v>
      </c>
      <c r="L252" s="21">
        <f t="shared" ref="L252:U252" si="473">L$146*L184+L$147*L185</f>
        <v>0</v>
      </c>
      <c r="M252" s="21">
        <f t="shared" si="473"/>
        <v>0</v>
      </c>
      <c r="N252" s="21">
        <f t="shared" si="473"/>
        <v>0</v>
      </c>
      <c r="O252" s="21">
        <f t="shared" si="473"/>
        <v>0</v>
      </c>
      <c r="P252" s="21">
        <f t="shared" si="473"/>
        <v>0</v>
      </c>
      <c r="Q252" s="21">
        <f t="shared" si="473"/>
        <v>0</v>
      </c>
      <c r="R252" s="21">
        <f t="shared" si="473"/>
        <v>0</v>
      </c>
      <c r="S252" s="21">
        <f t="shared" si="473"/>
        <v>0</v>
      </c>
      <c r="T252" s="21">
        <f t="shared" si="473"/>
        <v>0</v>
      </c>
      <c r="U252" s="21">
        <f t="shared" si="473"/>
        <v>0</v>
      </c>
      <c r="V252" s="21">
        <f t="shared" ref="V252" si="474">V$146*V184+V$147*V185</f>
        <v>0</v>
      </c>
      <c r="AH252" s="33"/>
      <c r="AI252" s="33"/>
      <c r="AJ252" s="33"/>
      <c r="AK252" s="33"/>
      <c r="AL252" s="33"/>
      <c r="AM252" s="33"/>
      <c r="AN252" s="33"/>
      <c r="AO252" s="33"/>
      <c r="AP252" s="33"/>
      <c r="AQ252" s="33"/>
      <c r="AR252" s="33"/>
    </row>
    <row r="253" spans="2:44" ht="12.6" customHeight="1">
      <c r="B253" s="91"/>
      <c r="C253" s="91"/>
      <c r="D253" s="91"/>
      <c r="E253" s="91"/>
      <c r="F253" s="91"/>
      <c r="G253" s="125" t="s">
        <v>55</v>
      </c>
      <c r="H253" s="126"/>
      <c r="I253" s="126"/>
      <c r="J253" s="127"/>
      <c r="K253" s="21">
        <f>K$148*(K184+K185)</f>
        <v>0</v>
      </c>
      <c r="L253" s="21">
        <f t="shared" ref="L253:U253" si="475">L$148*(L184+L185)</f>
        <v>0</v>
      </c>
      <c r="M253" s="21">
        <f t="shared" si="475"/>
        <v>0</v>
      </c>
      <c r="N253" s="21">
        <f t="shared" si="475"/>
        <v>0</v>
      </c>
      <c r="O253" s="21">
        <f t="shared" si="475"/>
        <v>0</v>
      </c>
      <c r="P253" s="21">
        <f t="shared" si="475"/>
        <v>0</v>
      </c>
      <c r="Q253" s="21">
        <f t="shared" si="475"/>
        <v>0</v>
      </c>
      <c r="R253" s="21">
        <f t="shared" si="475"/>
        <v>0</v>
      </c>
      <c r="S253" s="21">
        <f t="shared" si="475"/>
        <v>0</v>
      </c>
      <c r="T253" s="21">
        <f t="shared" si="475"/>
        <v>0</v>
      </c>
      <c r="U253" s="21">
        <f t="shared" si="475"/>
        <v>0</v>
      </c>
      <c r="V253" s="21">
        <f t="shared" ref="V253" si="476">V$148*(V184+V185)</f>
        <v>0</v>
      </c>
      <c r="AH253" s="33"/>
      <c r="AI253" s="33"/>
      <c r="AJ253" s="33"/>
      <c r="AK253" s="33"/>
      <c r="AL253" s="33"/>
      <c r="AM253" s="33"/>
      <c r="AN253" s="33"/>
      <c r="AO253" s="33"/>
      <c r="AP253" s="33"/>
      <c r="AQ253" s="33"/>
      <c r="AR253" s="33"/>
    </row>
    <row r="254" spans="2:44" ht="12.6" customHeight="1">
      <c r="B254" s="91"/>
      <c r="C254" s="91"/>
      <c r="D254" s="91"/>
      <c r="E254" s="91"/>
      <c r="F254" s="91"/>
      <c r="G254" s="125" t="s">
        <v>21</v>
      </c>
      <c r="H254" s="126"/>
      <c r="I254" s="126"/>
      <c r="J254" s="127"/>
      <c r="K254" s="20">
        <f>ROUNDDOWN(K$149*(K184+K185),0)</f>
        <v>0</v>
      </c>
      <c r="L254" s="20">
        <f t="shared" ref="L254:U254" si="477">ROUNDDOWN(L$149*(L184+L185),0)</f>
        <v>0</v>
      </c>
      <c r="M254" s="20">
        <f t="shared" si="477"/>
        <v>0</v>
      </c>
      <c r="N254" s="20">
        <f t="shared" si="477"/>
        <v>0</v>
      </c>
      <c r="O254" s="20">
        <f t="shared" si="477"/>
        <v>0</v>
      </c>
      <c r="P254" s="20">
        <f t="shared" si="477"/>
        <v>0</v>
      </c>
      <c r="Q254" s="20">
        <f t="shared" si="477"/>
        <v>0</v>
      </c>
      <c r="R254" s="20">
        <f t="shared" si="477"/>
        <v>0</v>
      </c>
      <c r="S254" s="20">
        <f t="shared" si="477"/>
        <v>0</v>
      </c>
      <c r="T254" s="20">
        <f t="shared" si="477"/>
        <v>0</v>
      </c>
      <c r="U254" s="20">
        <f t="shared" si="477"/>
        <v>0</v>
      </c>
      <c r="V254" s="20">
        <f t="shared" ref="V254" si="478">ROUNDDOWN(V$149*(V184+V185),0)</f>
        <v>0</v>
      </c>
      <c r="AH254" s="34"/>
      <c r="AI254" s="34"/>
      <c r="AJ254" s="34"/>
      <c r="AK254" s="34"/>
      <c r="AL254" s="34"/>
      <c r="AM254" s="34"/>
      <c r="AN254" s="34"/>
      <c r="AO254" s="34"/>
      <c r="AP254" s="34"/>
      <c r="AQ254" s="34"/>
      <c r="AR254" s="34"/>
    </row>
    <row r="255" spans="2:44" ht="12.6" customHeight="1">
      <c r="B255" s="91"/>
      <c r="C255" s="91"/>
      <c r="D255" s="91"/>
      <c r="E255" s="91"/>
      <c r="F255" s="91"/>
      <c r="G255" s="153" t="s">
        <v>22</v>
      </c>
      <c r="H255" s="153"/>
      <c r="I255" s="153"/>
      <c r="J255" s="153"/>
      <c r="K255" s="28">
        <f>ROUNDDOWN(SUM(K251:K254),0)</f>
        <v>0</v>
      </c>
      <c r="L255" s="28">
        <f t="shared" ref="L255:U255" si="479">ROUNDDOWN(SUM(L251:L254),0)</f>
        <v>0</v>
      </c>
      <c r="M255" s="28">
        <f t="shared" si="479"/>
        <v>0</v>
      </c>
      <c r="N255" s="28">
        <f t="shared" si="479"/>
        <v>0</v>
      </c>
      <c r="O255" s="28">
        <f t="shared" si="479"/>
        <v>0</v>
      </c>
      <c r="P255" s="28">
        <f t="shared" si="479"/>
        <v>0</v>
      </c>
      <c r="Q255" s="28">
        <f t="shared" si="479"/>
        <v>0</v>
      </c>
      <c r="R255" s="28">
        <f t="shared" si="479"/>
        <v>0</v>
      </c>
      <c r="S255" s="28">
        <f t="shared" si="479"/>
        <v>0</v>
      </c>
      <c r="T255" s="28">
        <f t="shared" si="479"/>
        <v>0</v>
      </c>
      <c r="U255" s="28">
        <f t="shared" si="479"/>
        <v>0</v>
      </c>
      <c r="V255" s="28">
        <f t="shared" ref="V255" si="480">ROUNDDOWN(SUM(V251:V254),0)</f>
        <v>0</v>
      </c>
      <c r="AH255" s="34"/>
      <c r="AI255" s="34"/>
      <c r="AJ255" s="34"/>
      <c r="AK255" s="34"/>
      <c r="AL255" s="34"/>
      <c r="AM255" s="34"/>
      <c r="AN255" s="34"/>
      <c r="AO255" s="34"/>
      <c r="AP255" s="34"/>
      <c r="AQ255" s="34"/>
      <c r="AR255" s="34"/>
    </row>
    <row r="256" spans="2:44" ht="12.6" customHeight="1">
      <c r="B256" s="91">
        <v>12</v>
      </c>
      <c r="C256" s="91" t="str">
        <f>IF(C186="","",C186)</f>
        <v/>
      </c>
      <c r="D256" s="91"/>
      <c r="E256" s="91"/>
      <c r="F256" s="91"/>
      <c r="G256" s="125" t="s">
        <v>20</v>
      </c>
      <c r="H256" s="126"/>
      <c r="I256" s="126"/>
      <c r="J256" s="127"/>
      <c r="K256" s="21">
        <f>ROUNDDOWN(K$145*K186,2)</f>
        <v>0</v>
      </c>
      <c r="L256" s="21">
        <f t="shared" ref="L256:U256" si="481">ROUNDDOWN(L$145*L186,2)</f>
        <v>0</v>
      </c>
      <c r="M256" s="21">
        <f t="shared" si="481"/>
        <v>0</v>
      </c>
      <c r="N256" s="21">
        <f t="shared" si="481"/>
        <v>0</v>
      </c>
      <c r="O256" s="21">
        <f t="shared" si="481"/>
        <v>0</v>
      </c>
      <c r="P256" s="21">
        <f t="shared" si="481"/>
        <v>0</v>
      </c>
      <c r="Q256" s="21">
        <f t="shared" si="481"/>
        <v>0</v>
      </c>
      <c r="R256" s="21">
        <f t="shared" si="481"/>
        <v>0</v>
      </c>
      <c r="S256" s="21">
        <f t="shared" si="481"/>
        <v>0</v>
      </c>
      <c r="T256" s="21">
        <f t="shared" si="481"/>
        <v>0</v>
      </c>
      <c r="U256" s="21">
        <f t="shared" si="481"/>
        <v>0</v>
      </c>
      <c r="V256" s="21">
        <f t="shared" ref="V256" si="482">ROUNDDOWN(V$145*V186,2)</f>
        <v>0</v>
      </c>
      <c r="AH256" s="33"/>
      <c r="AI256" s="33"/>
      <c r="AJ256" s="33"/>
      <c r="AK256" s="33"/>
      <c r="AL256" s="33"/>
      <c r="AM256" s="33"/>
      <c r="AN256" s="33"/>
      <c r="AO256" s="33"/>
      <c r="AP256" s="33"/>
      <c r="AQ256" s="33"/>
      <c r="AR256" s="33"/>
    </row>
    <row r="257" spans="2:44" ht="12.6" customHeight="1">
      <c r="B257" s="91"/>
      <c r="C257" s="91"/>
      <c r="D257" s="91"/>
      <c r="E257" s="91"/>
      <c r="F257" s="91"/>
      <c r="G257" s="125" t="s">
        <v>57</v>
      </c>
      <c r="H257" s="126"/>
      <c r="I257" s="126"/>
      <c r="J257" s="127"/>
      <c r="K257" s="21">
        <f>K$146*K187+K$147*K188</f>
        <v>0</v>
      </c>
      <c r="L257" s="21">
        <f t="shared" ref="L257:U257" si="483">L$146*L187+L$147*L188</f>
        <v>0</v>
      </c>
      <c r="M257" s="21">
        <f t="shared" si="483"/>
        <v>0</v>
      </c>
      <c r="N257" s="21">
        <f t="shared" si="483"/>
        <v>0</v>
      </c>
      <c r="O257" s="21">
        <f t="shared" si="483"/>
        <v>0</v>
      </c>
      <c r="P257" s="21">
        <f t="shared" si="483"/>
        <v>0</v>
      </c>
      <c r="Q257" s="21">
        <f t="shared" si="483"/>
        <v>0</v>
      </c>
      <c r="R257" s="21">
        <f t="shared" si="483"/>
        <v>0</v>
      </c>
      <c r="S257" s="21">
        <f t="shared" si="483"/>
        <v>0</v>
      </c>
      <c r="T257" s="21">
        <f t="shared" si="483"/>
        <v>0</v>
      </c>
      <c r="U257" s="21">
        <f t="shared" si="483"/>
        <v>0</v>
      </c>
      <c r="V257" s="21">
        <f t="shared" ref="V257" si="484">V$146*V187+V$147*V188</f>
        <v>0</v>
      </c>
      <c r="AH257" s="33"/>
      <c r="AI257" s="33"/>
      <c r="AJ257" s="33"/>
      <c r="AK257" s="33"/>
      <c r="AL257" s="33"/>
      <c r="AM257" s="33"/>
      <c r="AN257" s="33"/>
      <c r="AO257" s="33"/>
      <c r="AP257" s="33"/>
      <c r="AQ257" s="33"/>
      <c r="AR257" s="33"/>
    </row>
    <row r="258" spans="2:44" ht="12.6" customHeight="1">
      <c r="B258" s="91"/>
      <c r="C258" s="91"/>
      <c r="D258" s="91"/>
      <c r="E258" s="91"/>
      <c r="F258" s="91"/>
      <c r="G258" s="125" t="s">
        <v>55</v>
      </c>
      <c r="H258" s="126"/>
      <c r="I258" s="126"/>
      <c r="J258" s="127"/>
      <c r="K258" s="21">
        <f>K$148*(K187+K188)</f>
        <v>0</v>
      </c>
      <c r="L258" s="21">
        <f t="shared" ref="L258:U258" si="485">L$148*(L187+L188)</f>
        <v>0</v>
      </c>
      <c r="M258" s="21">
        <f t="shared" si="485"/>
        <v>0</v>
      </c>
      <c r="N258" s="21">
        <f t="shared" si="485"/>
        <v>0</v>
      </c>
      <c r="O258" s="21">
        <f t="shared" si="485"/>
        <v>0</v>
      </c>
      <c r="P258" s="21">
        <f t="shared" si="485"/>
        <v>0</v>
      </c>
      <c r="Q258" s="21">
        <f t="shared" si="485"/>
        <v>0</v>
      </c>
      <c r="R258" s="21">
        <f t="shared" si="485"/>
        <v>0</v>
      </c>
      <c r="S258" s="21">
        <f t="shared" si="485"/>
        <v>0</v>
      </c>
      <c r="T258" s="21">
        <f t="shared" si="485"/>
        <v>0</v>
      </c>
      <c r="U258" s="21">
        <f t="shared" si="485"/>
        <v>0</v>
      </c>
      <c r="V258" s="21">
        <f t="shared" ref="V258" si="486">V$148*(V187+V188)</f>
        <v>0</v>
      </c>
      <c r="AH258" s="33"/>
      <c r="AI258" s="33"/>
      <c r="AJ258" s="33"/>
      <c r="AK258" s="33"/>
      <c r="AL258" s="33"/>
      <c r="AM258" s="33"/>
      <c r="AN258" s="33"/>
      <c r="AO258" s="33"/>
      <c r="AP258" s="33"/>
      <c r="AQ258" s="33"/>
      <c r="AR258" s="33"/>
    </row>
    <row r="259" spans="2:44" ht="12.6" customHeight="1">
      <c r="B259" s="91"/>
      <c r="C259" s="91"/>
      <c r="D259" s="91"/>
      <c r="E259" s="91"/>
      <c r="F259" s="91"/>
      <c r="G259" s="125" t="s">
        <v>21</v>
      </c>
      <c r="H259" s="126"/>
      <c r="I259" s="126"/>
      <c r="J259" s="127"/>
      <c r="K259" s="20">
        <f>ROUNDDOWN(K$149*(K187+K188),0)</f>
        <v>0</v>
      </c>
      <c r="L259" s="20">
        <f t="shared" ref="L259:U259" si="487">ROUNDDOWN(L$149*(L187+L188),0)</f>
        <v>0</v>
      </c>
      <c r="M259" s="20">
        <f t="shared" si="487"/>
        <v>0</v>
      </c>
      <c r="N259" s="20">
        <f t="shared" si="487"/>
        <v>0</v>
      </c>
      <c r="O259" s="20">
        <f t="shared" si="487"/>
        <v>0</v>
      </c>
      <c r="P259" s="20">
        <f t="shared" si="487"/>
        <v>0</v>
      </c>
      <c r="Q259" s="20">
        <f t="shared" si="487"/>
        <v>0</v>
      </c>
      <c r="R259" s="20">
        <f t="shared" si="487"/>
        <v>0</v>
      </c>
      <c r="S259" s="20">
        <f t="shared" si="487"/>
        <v>0</v>
      </c>
      <c r="T259" s="20">
        <f t="shared" si="487"/>
        <v>0</v>
      </c>
      <c r="U259" s="20">
        <f t="shared" si="487"/>
        <v>0</v>
      </c>
      <c r="V259" s="20">
        <f t="shared" ref="V259" si="488">ROUNDDOWN(V$149*(V187+V188),0)</f>
        <v>0</v>
      </c>
      <c r="AH259" s="34"/>
      <c r="AI259" s="34"/>
      <c r="AJ259" s="34"/>
      <c r="AK259" s="34"/>
      <c r="AL259" s="34"/>
      <c r="AM259" s="34"/>
      <c r="AN259" s="34"/>
      <c r="AO259" s="34"/>
      <c r="AP259" s="34"/>
      <c r="AQ259" s="34"/>
      <c r="AR259" s="34"/>
    </row>
    <row r="260" spans="2:44" ht="12.6" customHeight="1">
      <c r="B260" s="91"/>
      <c r="C260" s="91"/>
      <c r="D260" s="91"/>
      <c r="E260" s="91"/>
      <c r="F260" s="91"/>
      <c r="G260" s="153" t="s">
        <v>22</v>
      </c>
      <c r="H260" s="153"/>
      <c r="I260" s="153"/>
      <c r="J260" s="153"/>
      <c r="K260" s="28">
        <f>ROUNDDOWN(SUM(K256:K259),0)</f>
        <v>0</v>
      </c>
      <c r="L260" s="28">
        <f t="shared" ref="L260:U260" si="489">ROUNDDOWN(SUM(L256:L259),0)</f>
        <v>0</v>
      </c>
      <c r="M260" s="28">
        <f t="shared" si="489"/>
        <v>0</v>
      </c>
      <c r="N260" s="28">
        <f t="shared" si="489"/>
        <v>0</v>
      </c>
      <c r="O260" s="28">
        <f t="shared" si="489"/>
        <v>0</v>
      </c>
      <c r="P260" s="28">
        <f t="shared" si="489"/>
        <v>0</v>
      </c>
      <c r="Q260" s="28">
        <f t="shared" si="489"/>
        <v>0</v>
      </c>
      <c r="R260" s="28">
        <f t="shared" si="489"/>
        <v>0</v>
      </c>
      <c r="S260" s="28">
        <f t="shared" si="489"/>
        <v>0</v>
      </c>
      <c r="T260" s="28">
        <f t="shared" si="489"/>
        <v>0</v>
      </c>
      <c r="U260" s="28">
        <f t="shared" si="489"/>
        <v>0</v>
      </c>
      <c r="V260" s="28">
        <f t="shared" ref="V260" si="490">ROUNDDOWN(SUM(V256:V259),0)</f>
        <v>0</v>
      </c>
      <c r="AH260" s="34"/>
      <c r="AI260" s="34"/>
      <c r="AJ260" s="34"/>
      <c r="AK260" s="34"/>
      <c r="AL260" s="34"/>
      <c r="AM260" s="34"/>
      <c r="AN260" s="34"/>
      <c r="AO260" s="34"/>
      <c r="AP260" s="34"/>
      <c r="AQ260" s="34"/>
      <c r="AR260" s="34"/>
    </row>
    <row r="261" spans="2:44" ht="12.6" customHeight="1">
      <c r="B261" s="91">
        <v>13</v>
      </c>
      <c r="C261" s="91" t="str">
        <f>IF(C189="","",C189)</f>
        <v/>
      </c>
      <c r="D261" s="91"/>
      <c r="E261" s="91"/>
      <c r="F261" s="91"/>
      <c r="G261" s="125" t="s">
        <v>20</v>
      </c>
      <c r="H261" s="126"/>
      <c r="I261" s="126"/>
      <c r="J261" s="127"/>
      <c r="K261" s="21">
        <f>ROUNDDOWN(K$145*K189,2)</f>
        <v>0</v>
      </c>
      <c r="L261" s="21">
        <f t="shared" ref="L261:U261" si="491">ROUNDDOWN(L$145*L189,2)</f>
        <v>0</v>
      </c>
      <c r="M261" s="21">
        <f t="shared" si="491"/>
        <v>0</v>
      </c>
      <c r="N261" s="21">
        <f t="shared" si="491"/>
        <v>0</v>
      </c>
      <c r="O261" s="21">
        <f t="shared" si="491"/>
        <v>0</v>
      </c>
      <c r="P261" s="21">
        <f t="shared" si="491"/>
        <v>0</v>
      </c>
      <c r="Q261" s="21">
        <f t="shared" si="491"/>
        <v>0</v>
      </c>
      <c r="R261" s="21">
        <f t="shared" si="491"/>
        <v>0</v>
      </c>
      <c r="S261" s="21">
        <f t="shared" si="491"/>
        <v>0</v>
      </c>
      <c r="T261" s="21">
        <f t="shared" si="491"/>
        <v>0</v>
      </c>
      <c r="U261" s="21">
        <f t="shared" si="491"/>
        <v>0</v>
      </c>
      <c r="V261" s="21">
        <f t="shared" ref="V261" si="492">ROUNDDOWN(V$145*V189,2)</f>
        <v>0</v>
      </c>
      <c r="AH261" s="33"/>
      <c r="AI261" s="33"/>
      <c r="AJ261" s="33"/>
      <c r="AK261" s="33"/>
      <c r="AL261" s="33"/>
      <c r="AM261" s="33"/>
      <c r="AN261" s="33"/>
      <c r="AO261" s="33"/>
      <c r="AP261" s="33"/>
      <c r="AQ261" s="33"/>
      <c r="AR261" s="33"/>
    </row>
    <row r="262" spans="2:44" ht="12.6" customHeight="1">
      <c r="B262" s="91"/>
      <c r="C262" s="91"/>
      <c r="D262" s="91"/>
      <c r="E262" s="91"/>
      <c r="F262" s="91"/>
      <c r="G262" s="125" t="s">
        <v>57</v>
      </c>
      <c r="H262" s="126"/>
      <c r="I262" s="126"/>
      <c r="J262" s="127"/>
      <c r="K262" s="21">
        <f>K$146*K190+K$147*K191</f>
        <v>0</v>
      </c>
      <c r="L262" s="21">
        <f t="shared" ref="L262:U262" si="493">L$146*L190+L$147*L191</f>
        <v>0</v>
      </c>
      <c r="M262" s="21">
        <f t="shared" si="493"/>
        <v>0</v>
      </c>
      <c r="N262" s="21">
        <f t="shared" si="493"/>
        <v>0</v>
      </c>
      <c r="O262" s="21">
        <f t="shared" si="493"/>
        <v>0</v>
      </c>
      <c r="P262" s="21">
        <f t="shared" si="493"/>
        <v>0</v>
      </c>
      <c r="Q262" s="21">
        <f t="shared" si="493"/>
        <v>0</v>
      </c>
      <c r="R262" s="21">
        <f t="shared" si="493"/>
        <v>0</v>
      </c>
      <c r="S262" s="21">
        <f t="shared" si="493"/>
        <v>0</v>
      </c>
      <c r="T262" s="21">
        <f t="shared" si="493"/>
        <v>0</v>
      </c>
      <c r="U262" s="21">
        <f t="shared" si="493"/>
        <v>0</v>
      </c>
      <c r="V262" s="21">
        <f t="shared" ref="V262" si="494">V$146*V190+V$147*V191</f>
        <v>0</v>
      </c>
      <c r="AH262" s="33"/>
      <c r="AI262" s="33"/>
      <c r="AJ262" s="33"/>
      <c r="AK262" s="33"/>
      <c r="AL262" s="33"/>
      <c r="AM262" s="33"/>
      <c r="AN262" s="33"/>
      <c r="AO262" s="33"/>
      <c r="AP262" s="33"/>
      <c r="AQ262" s="33"/>
      <c r="AR262" s="33"/>
    </row>
    <row r="263" spans="2:44" ht="12.6" customHeight="1">
      <c r="B263" s="91"/>
      <c r="C263" s="91"/>
      <c r="D263" s="91"/>
      <c r="E263" s="91"/>
      <c r="F263" s="91"/>
      <c r="G263" s="125" t="s">
        <v>55</v>
      </c>
      <c r="H263" s="126"/>
      <c r="I263" s="126"/>
      <c r="J263" s="127"/>
      <c r="K263" s="21">
        <f>K$148*(K190+K191)</f>
        <v>0</v>
      </c>
      <c r="L263" s="21">
        <f t="shared" ref="L263:U263" si="495">L$148*(L190+L191)</f>
        <v>0</v>
      </c>
      <c r="M263" s="21">
        <f t="shared" si="495"/>
        <v>0</v>
      </c>
      <c r="N263" s="21">
        <f t="shared" si="495"/>
        <v>0</v>
      </c>
      <c r="O263" s="21">
        <f t="shared" si="495"/>
        <v>0</v>
      </c>
      <c r="P263" s="21">
        <f t="shared" si="495"/>
        <v>0</v>
      </c>
      <c r="Q263" s="21">
        <f t="shared" si="495"/>
        <v>0</v>
      </c>
      <c r="R263" s="21">
        <f t="shared" si="495"/>
        <v>0</v>
      </c>
      <c r="S263" s="21">
        <f t="shared" si="495"/>
        <v>0</v>
      </c>
      <c r="T263" s="21">
        <f t="shared" si="495"/>
        <v>0</v>
      </c>
      <c r="U263" s="21">
        <f t="shared" si="495"/>
        <v>0</v>
      </c>
      <c r="V263" s="21">
        <f t="shared" ref="V263" si="496">V$148*(V190+V191)</f>
        <v>0</v>
      </c>
      <c r="AH263" s="33"/>
      <c r="AI263" s="33"/>
      <c r="AJ263" s="33"/>
      <c r="AK263" s="33"/>
      <c r="AL263" s="33"/>
      <c r="AM263" s="33"/>
      <c r="AN263" s="33"/>
      <c r="AO263" s="33"/>
      <c r="AP263" s="33"/>
      <c r="AQ263" s="33"/>
      <c r="AR263" s="33"/>
    </row>
    <row r="264" spans="2:44" ht="12.6" customHeight="1">
      <c r="B264" s="91"/>
      <c r="C264" s="91"/>
      <c r="D264" s="91"/>
      <c r="E264" s="91"/>
      <c r="F264" s="91"/>
      <c r="G264" s="125" t="s">
        <v>21</v>
      </c>
      <c r="H264" s="126"/>
      <c r="I264" s="126"/>
      <c r="J264" s="127"/>
      <c r="K264" s="20">
        <f>ROUNDDOWN(K$149*(K190+K191),0)</f>
        <v>0</v>
      </c>
      <c r="L264" s="20">
        <f t="shared" ref="L264:U264" si="497">ROUNDDOWN(L$149*(L190+L191),0)</f>
        <v>0</v>
      </c>
      <c r="M264" s="20">
        <f t="shared" si="497"/>
        <v>0</v>
      </c>
      <c r="N264" s="20">
        <f t="shared" si="497"/>
        <v>0</v>
      </c>
      <c r="O264" s="20">
        <f t="shared" si="497"/>
        <v>0</v>
      </c>
      <c r="P264" s="20">
        <f t="shared" si="497"/>
        <v>0</v>
      </c>
      <c r="Q264" s="20">
        <f t="shared" si="497"/>
        <v>0</v>
      </c>
      <c r="R264" s="20">
        <f t="shared" si="497"/>
        <v>0</v>
      </c>
      <c r="S264" s="20">
        <f t="shared" si="497"/>
        <v>0</v>
      </c>
      <c r="T264" s="20">
        <f t="shared" si="497"/>
        <v>0</v>
      </c>
      <c r="U264" s="20">
        <f t="shared" si="497"/>
        <v>0</v>
      </c>
      <c r="V264" s="20">
        <f t="shared" ref="V264" si="498">ROUNDDOWN(V$149*(V190+V191),0)</f>
        <v>0</v>
      </c>
      <c r="AH264" s="34"/>
      <c r="AI264" s="34"/>
      <c r="AJ264" s="34"/>
      <c r="AK264" s="34"/>
      <c r="AL264" s="34"/>
      <c r="AM264" s="34"/>
      <c r="AN264" s="34"/>
      <c r="AO264" s="34"/>
      <c r="AP264" s="34"/>
      <c r="AQ264" s="34"/>
      <c r="AR264" s="34"/>
    </row>
    <row r="265" spans="2:44" ht="12.6" customHeight="1">
      <c r="B265" s="91"/>
      <c r="C265" s="91"/>
      <c r="D265" s="91"/>
      <c r="E265" s="91"/>
      <c r="F265" s="91"/>
      <c r="G265" s="153" t="s">
        <v>22</v>
      </c>
      <c r="H265" s="153"/>
      <c r="I265" s="153"/>
      <c r="J265" s="153"/>
      <c r="K265" s="28">
        <f>ROUNDDOWN(SUM(K261:K264),0)</f>
        <v>0</v>
      </c>
      <c r="L265" s="28">
        <f t="shared" ref="L265:U265" si="499">ROUNDDOWN(SUM(L261:L264),0)</f>
        <v>0</v>
      </c>
      <c r="M265" s="28">
        <f t="shared" si="499"/>
        <v>0</v>
      </c>
      <c r="N265" s="28">
        <f t="shared" si="499"/>
        <v>0</v>
      </c>
      <c r="O265" s="28">
        <f t="shared" si="499"/>
        <v>0</v>
      </c>
      <c r="P265" s="28">
        <f t="shared" si="499"/>
        <v>0</v>
      </c>
      <c r="Q265" s="28">
        <f t="shared" si="499"/>
        <v>0</v>
      </c>
      <c r="R265" s="28">
        <f t="shared" si="499"/>
        <v>0</v>
      </c>
      <c r="S265" s="28">
        <f t="shared" si="499"/>
        <v>0</v>
      </c>
      <c r="T265" s="28">
        <f t="shared" si="499"/>
        <v>0</v>
      </c>
      <c r="U265" s="28">
        <f t="shared" si="499"/>
        <v>0</v>
      </c>
      <c r="V265" s="28">
        <f t="shared" ref="V265" si="500">ROUNDDOWN(SUM(V261:V264),0)</f>
        <v>0</v>
      </c>
      <c r="AH265" s="34"/>
      <c r="AI265" s="34"/>
      <c r="AJ265" s="34"/>
      <c r="AK265" s="34"/>
      <c r="AL265" s="34"/>
      <c r="AM265" s="34"/>
      <c r="AN265" s="34"/>
      <c r="AO265" s="34"/>
      <c r="AP265" s="34"/>
      <c r="AQ265" s="34"/>
      <c r="AR265" s="34"/>
    </row>
    <row r="266" spans="2:44" ht="12.6" customHeight="1">
      <c r="B266" s="91">
        <v>14</v>
      </c>
      <c r="C266" s="91" t="str">
        <f>IF(C192="","",C192)</f>
        <v/>
      </c>
      <c r="D266" s="91"/>
      <c r="E266" s="91"/>
      <c r="F266" s="91"/>
      <c r="G266" s="125" t="s">
        <v>20</v>
      </c>
      <c r="H266" s="126"/>
      <c r="I266" s="126"/>
      <c r="J266" s="127"/>
      <c r="K266" s="26">
        <f>ROUNDDOWN(K$145*K192,2)</f>
        <v>0</v>
      </c>
      <c r="L266" s="26">
        <f t="shared" ref="L266:U266" si="501">ROUNDDOWN(L$145*L192,2)</f>
        <v>0</v>
      </c>
      <c r="M266" s="26">
        <f t="shared" si="501"/>
        <v>0</v>
      </c>
      <c r="N266" s="26">
        <f t="shared" si="501"/>
        <v>0</v>
      </c>
      <c r="O266" s="26">
        <f t="shared" si="501"/>
        <v>0</v>
      </c>
      <c r="P266" s="26">
        <f t="shared" si="501"/>
        <v>0</v>
      </c>
      <c r="Q266" s="26">
        <f t="shared" si="501"/>
        <v>0</v>
      </c>
      <c r="R266" s="26">
        <f t="shared" si="501"/>
        <v>0</v>
      </c>
      <c r="S266" s="26">
        <f t="shared" si="501"/>
        <v>0</v>
      </c>
      <c r="T266" s="26">
        <f t="shared" si="501"/>
        <v>0</v>
      </c>
      <c r="U266" s="26">
        <f t="shared" si="501"/>
        <v>0</v>
      </c>
      <c r="V266" s="26">
        <f t="shared" ref="V266" si="502">ROUNDDOWN(V$145*V192,2)</f>
        <v>0</v>
      </c>
      <c r="AH266" s="36"/>
      <c r="AI266" s="36"/>
      <c r="AJ266" s="36"/>
      <c r="AK266" s="36"/>
      <c r="AL266" s="36"/>
      <c r="AM266" s="36"/>
      <c r="AN266" s="36"/>
      <c r="AO266" s="36"/>
      <c r="AP266" s="36"/>
      <c r="AQ266" s="36"/>
      <c r="AR266" s="36"/>
    </row>
    <row r="267" spans="2:44" ht="12.6" customHeight="1">
      <c r="B267" s="91"/>
      <c r="C267" s="91"/>
      <c r="D267" s="91"/>
      <c r="E267" s="91"/>
      <c r="F267" s="91"/>
      <c r="G267" s="125" t="s">
        <v>57</v>
      </c>
      <c r="H267" s="126"/>
      <c r="I267" s="126"/>
      <c r="J267" s="127"/>
      <c r="K267" s="26">
        <f>K$146*K193+K$147*K194</f>
        <v>0</v>
      </c>
      <c r="L267" s="26">
        <f t="shared" ref="L267:U267" si="503">L$146*L193+L$147*L194</f>
        <v>0</v>
      </c>
      <c r="M267" s="26">
        <f t="shared" si="503"/>
        <v>0</v>
      </c>
      <c r="N267" s="26">
        <f t="shared" si="503"/>
        <v>0</v>
      </c>
      <c r="O267" s="26">
        <f t="shared" si="503"/>
        <v>0</v>
      </c>
      <c r="P267" s="26">
        <f t="shared" si="503"/>
        <v>0</v>
      </c>
      <c r="Q267" s="26">
        <f t="shared" si="503"/>
        <v>0</v>
      </c>
      <c r="R267" s="26">
        <f t="shared" si="503"/>
        <v>0</v>
      </c>
      <c r="S267" s="26">
        <f t="shared" si="503"/>
        <v>0</v>
      </c>
      <c r="T267" s="26">
        <f t="shared" si="503"/>
        <v>0</v>
      </c>
      <c r="U267" s="26">
        <f t="shared" si="503"/>
        <v>0</v>
      </c>
      <c r="V267" s="26">
        <f t="shared" ref="V267" si="504">V$146*V193+V$147*V194</f>
        <v>0</v>
      </c>
      <c r="AH267" s="36"/>
      <c r="AI267" s="36"/>
      <c r="AJ267" s="36"/>
      <c r="AK267" s="36"/>
      <c r="AL267" s="36"/>
      <c r="AM267" s="36"/>
      <c r="AN267" s="36"/>
      <c r="AO267" s="36"/>
      <c r="AP267" s="36"/>
      <c r="AQ267" s="36"/>
      <c r="AR267" s="36"/>
    </row>
    <row r="268" spans="2:44" ht="12.6" customHeight="1">
      <c r="B268" s="91"/>
      <c r="C268" s="91"/>
      <c r="D268" s="91"/>
      <c r="E268" s="91"/>
      <c r="F268" s="91"/>
      <c r="G268" s="125" t="s">
        <v>55</v>
      </c>
      <c r="H268" s="126"/>
      <c r="I268" s="126"/>
      <c r="J268" s="127"/>
      <c r="K268" s="26">
        <f>K$148*(K193+K194)</f>
        <v>0</v>
      </c>
      <c r="L268" s="26">
        <f t="shared" ref="L268:U268" si="505">L$148*(L193+L194)</f>
        <v>0</v>
      </c>
      <c r="M268" s="26">
        <f t="shared" si="505"/>
        <v>0</v>
      </c>
      <c r="N268" s="26">
        <f t="shared" si="505"/>
        <v>0</v>
      </c>
      <c r="O268" s="26">
        <f t="shared" si="505"/>
        <v>0</v>
      </c>
      <c r="P268" s="26">
        <f t="shared" si="505"/>
        <v>0</v>
      </c>
      <c r="Q268" s="26">
        <f t="shared" si="505"/>
        <v>0</v>
      </c>
      <c r="R268" s="26">
        <f t="shared" si="505"/>
        <v>0</v>
      </c>
      <c r="S268" s="26">
        <f t="shared" si="505"/>
        <v>0</v>
      </c>
      <c r="T268" s="26">
        <f t="shared" si="505"/>
        <v>0</v>
      </c>
      <c r="U268" s="26">
        <f t="shared" si="505"/>
        <v>0</v>
      </c>
      <c r="V268" s="26">
        <f t="shared" ref="V268" si="506">V$148*(V193+V194)</f>
        <v>0</v>
      </c>
      <c r="AH268" s="36"/>
      <c r="AI268" s="36"/>
      <c r="AJ268" s="36"/>
      <c r="AK268" s="36"/>
      <c r="AL268" s="36"/>
      <c r="AM268" s="36"/>
      <c r="AN268" s="36"/>
      <c r="AO268" s="36"/>
      <c r="AP268" s="36"/>
      <c r="AQ268" s="36"/>
      <c r="AR268" s="36"/>
    </row>
    <row r="269" spans="2:44" ht="12.6" customHeight="1">
      <c r="B269" s="91"/>
      <c r="C269" s="91"/>
      <c r="D269" s="91"/>
      <c r="E269" s="91"/>
      <c r="F269" s="91"/>
      <c r="G269" s="125" t="s">
        <v>21</v>
      </c>
      <c r="H269" s="126"/>
      <c r="I269" s="126"/>
      <c r="J269" s="127"/>
      <c r="K269" s="20">
        <f>ROUNDDOWN(K$149*(K193+K194),0)</f>
        <v>0</v>
      </c>
      <c r="L269" s="20">
        <f t="shared" ref="L269:U269" si="507">ROUNDDOWN(L$149*(L193+L194),0)</f>
        <v>0</v>
      </c>
      <c r="M269" s="20">
        <f t="shared" si="507"/>
        <v>0</v>
      </c>
      <c r="N269" s="20">
        <f t="shared" si="507"/>
        <v>0</v>
      </c>
      <c r="O269" s="20">
        <f t="shared" si="507"/>
        <v>0</v>
      </c>
      <c r="P269" s="20">
        <f t="shared" si="507"/>
        <v>0</v>
      </c>
      <c r="Q269" s="20">
        <f t="shared" si="507"/>
        <v>0</v>
      </c>
      <c r="R269" s="20">
        <f t="shared" si="507"/>
        <v>0</v>
      </c>
      <c r="S269" s="20">
        <f t="shared" si="507"/>
        <v>0</v>
      </c>
      <c r="T269" s="20">
        <f t="shared" si="507"/>
        <v>0</v>
      </c>
      <c r="U269" s="20">
        <f t="shared" si="507"/>
        <v>0</v>
      </c>
      <c r="V269" s="20">
        <f t="shared" ref="V269" si="508">ROUNDDOWN(V$149*(V193+V194),0)</f>
        <v>0</v>
      </c>
      <c r="AH269" s="34"/>
      <c r="AI269" s="34"/>
      <c r="AJ269" s="34"/>
      <c r="AK269" s="34"/>
      <c r="AL269" s="34"/>
      <c r="AM269" s="34"/>
      <c r="AN269" s="34"/>
      <c r="AO269" s="34"/>
      <c r="AP269" s="34"/>
      <c r="AQ269" s="34"/>
      <c r="AR269" s="34"/>
    </row>
    <row r="270" spans="2:44" ht="12.6" customHeight="1">
      <c r="B270" s="91"/>
      <c r="C270" s="91"/>
      <c r="D270" s="91"/>
      <c r="E270" s="91"/>
      <c r="F270" s="91"/>
      <c r="G270" s="153" t="s">
        <v>22</v>
      </c>
      <c r="H270" s="153"/>
      <c r="I270" s="153"/>
      <c r="J270" s="153"/>
      <c r="K270" s="28">
        <f>ROUNDDOWN(SUM(K266:K269),0)</f>
        <v>0</v>
      </c>
      <c r="L270" s="28">
        <f t="shared" ref="L270:U270" si="509">ROUNDDOWN(SUM(L266:L269),0)</f>
        <v>0</v>
      </c>
      <c r="M270" s="28">
        <f t="shared" si="509"/>
        <v>0</v>
      </c>
      <c r="N270" s="28">
        <f t="shared" si="509"/>
        <v>0</v>
      </c>
      <c r="O270" s="28">
        <f t="shared" si="509"/>
        <v>0</v>
      </c>
      <c r="P270" s="28">
        <f t="shared" si="509"/>
        <v>0</v>
      </c>
      <c r="Q270" s="28">
        <f t="shared" si="509"/>
        <v>0</v>
      </c>
      <c r="R270" s="28">
        <f t="shared" si="509"/>
        <v>0</v>
      </c>
      <c r="S270" s="28">
        <f t="shared" si="509"/>
        <v>0</v>
      </c>
      <c r="T270" s="28">
        <f t="shared" si="509"/>
        <v>0</v>
      </c>
      <c r="U270" s="28">
        <f t="shared" si="509"/>
        <v>0</v>
      </c>
      <c r="V270" s="28">
        <f t="shared" ref="V270" si="510">ROUNDDOWN(SUM(V266:V269),0)</f>
        <v>0</v>
      </c>
      <c r="AH270" s="34"/>
      <c r="AI270" s="34"/>
      <c r="AJ270" s="34"/>
      <c r="AK270" s="34"/>
      <c r="AL270" s="34"/>
      <c r="AM270" s="34"/>
      <c r="AN270" s="34"/>
      <c r="AO270" s="34"/>
      <c r="AP270" s="34"/>
      <c r="AQ270" s="34"/>
      <c r="AR270" s="34"/>
    </row>
    <row r="271" spans="2:44" ht="12.6" customHeight="1">
      <c r="B271" s="91">
        <v>15</v>
      </c>
      <c r="C271" s="91" t="str">
        <f>IF(C195="","",C195)</f>
        <v/>
      </c>
      <c r="D271" s="91"/>
      <c r="E271" s="91"/>
      <c r="F271" s="91"/>
      <c r="G271" s="125" t="s">
        <v>20</v>
      </c>
      <c r="H271" s="126"/>
      <c r="I271" s="126"/>
      <c r="J271" s="127"/>
      <c r="K271" s="21">
        <f>ROUNDDOWN(K$145*K195,2)</f>
        <v>0</v>
      </c>
      <c r="L271" s="21">
        <f t="shared" ref="L271:U271" si="511">ROUNDDOWN(L$145*L195,2)</f>
        <v>0</v>
      </c>
      <c r="M271" s="21">
        <f t="shared" si="511"/>
        <v>0</v>
      </c>
      <c r="N271" s="21">
        <f t="shared" si="511"/>
        <v>0</v>
      </c>
      <c r="O271" s="21">
        <f t="shared" si="511"/>
        <v>0</v>
      </c>
      <c r="P271" s="21">
        <f t="shared" si="511"/>
        <v>0</v>
      </c>
      <c r="Q271" s="21">
        <f t="shared" si="511"/>
        <v>0</v>
      </c>
      <c r="R271" s="21">
        <f t="shared" si="511"/>
        <v>0</v>
      </c>
      <c r="S271" s="21">
        <f t="shared" si="511"/>
        <v>0</v>
      </c>
      <c r="T271" s="21">
        <f t="shared" si="511"/>
        <v>0</v>
      </c>
      <c r="U271" s="21">
        <f t="shared" si="511"/>
        <v>0</v>
      </c>
      <c r="V271" s="21">
        <f t="shared" ref="V271" si="512">ROUNDDOWN(V$145*V195,2)</f>
        <v>0</v>
      </c>
      <c r="AH271" s="33"/>
      <c r="AI271" s="33"/>
      <c r="AJ271" s="33"/>
      <c r="AK271" s="33"/>
      <c r="AL271" s="33"/>
      <c r="AM271" s="33"/>
      <c r="AN271" s="33"/>
      <c r="AO271" s="33"/>
      <c r="AP271" s="33"/>
      <c r="AQ271" s="33"/>
      <c r="AR271" s="33"/>
    </row>
    <row r="272" spans="2:44" ht="12.6" customHeight="1">
      <c r="B272" s="91"/>
      <c r="C272" s="91"/>
      <c r="D272" s="91"/>
      <c r="E272" s="91"/>
      <c r="F272" s="91"/>
      <c r="G272" s="125" t="s">
        <v>57</v>
      </c>
      <c r="H272" s="126"/>
      <c r="I272" s="126"/>
      <c r="J272" s="127"/>
      <c r="K272" s="21">
        <f>K$146*K196+K$147*K197</f>
        <v>0</v>
      </c>
      <c r="L272" s="21">
        <f t="shared" ref="L272:U272" si="513">L$146*L196+L$147*L197</f>
        <v>0</v>
      </c>
      <c r="M272" s="21">
        <f t="shared" si="513"/>
        <v>0</v>
      </c>
      <c r="N272" s="21">
        <f t="shared" si="513"/>
        <v>0</v>
      </c>
      <c r="O272" s="21">
        <f t="shared" si="513"/>
        <v>0</v>
      </c>
      <c r="P272" s="21">
        <f t="shared" si="513"/>
        <v>0</v>
      </c>
      <c r="Q272" s="21">
        <f t="shared" si="513"/>
        <v>0</v>
      </c>
      <c r="R272" s="21">
        <f t="shared" si="513"/>
        <v>0</v>
      </c>
      <c r="S272" s="21">
        <f t="shared" si="513"/>
        <v>0</v>
      </c>
      <c r="T272" s="21">
        <f t="shared" si="513"/>
        <v>0</v>
      </c>
      <c r="U272" s="21">
        <f t="shared" si="513"/>
        <v>0</v>
      </c>
      <c r="V272" s="21">
        <f t="shared" ref="V272" si="514">V$146*V196+V$147*V197</f>
        <v>0</v>
      </c>
      <c r="AH272" s="33"/>
      <c r="AI272" s="33"/>
      <c r="AJ272" s="33"/>
      <c r="AK272" s="33"/>
      <c r="AL272" s="33"/>
      <c r="AM272" s="33"/>
      <c r="AN272" s="33"/>
      <c r="AO272" s="33"/>
      <c r="AP272" s="33"/>
      <c r="AQ272" s="33"/>
      <c r="AR272" s="33"/>
    </row>
    <row r="273" spans="2:44" ht="12.6" customHeight="1">
      <c r="B273" s="91"/>
      <c r="C273" s="91"/>
      <c r="D273" s="91"/>
      <c r="E273" s="91"/>
      <c r="F273" s="91"/>
      <c r="G273" s="125" t="s">
        <v>55</v>
      </c>
      <c r="H273" s="126"/>
      <c r="I273" s="126"/>
      <c r="J273" s="127"/>
      <c r="K273" s="21">
        <f>K$148*(K196+K197)</f>
        <v>0</v>
      </c>
      <c r="L273" s="21">
        <f t="shared" ref="L273:U273" si="515">L$148*(L196+L197)</f>
        <v>0</v>
      </c>
      <c r="M273" s="21">
        <f t="shared" si="515"/>
        <v>0</v>
      </c>
      <c r="N273" s="21">
        <f t="shared" si="515"/>
        <v>0</v>
      </c>
      <c r="O273" s="21">
        <f t="shared" si="515"/>
        <v>0</v>
      </c>
      <c r="P273" s="21">
        <f t="shared" si="515"/>
        <v>0</v>
      </c>
      <c r="Q273" s="21">
        <f t="shared" si="515"/>
        <v>0</v>
      </c>
      <c r="R273" s="21">
        <f t="shared" si="515"/>
        <v>0</v>
      </c>
      <c r="S273" s="21">
        <f t="shared" si="515"/>
        <v>0</v>
      </c>
      <c r="T273" s="21">
        <f t="shared" si="515"/>
        <v>0</v>
      </c>
      <c r="U273" s="21">
        <f t="shared" si="515"/>
        <v>0</v>
      </c>
      <c r="V273" s="21">
        <f t="shared" ref="V273" si="516">V$148*(V196+V197)</f>
        <v>0</v>
      </c>
      <c r="AH273" s="33"/>
      <c r="AI273" s="33"/>
      <c r="AJ273" s="33"/>
      <c r="AK273" s="33"/>
      <c r="AL273" s="33"/>
      <c r="AM273" s="33"/>
      <c r="AN273" s="33"/>
      <c r="AO273" s="33"/>
      <c r="AP273" s="33"/>
      <c r="AQ273" s="33"/>
      <c r="AR273" s="33"/>
    </row>
    <row r="274" spans="2:44" ht="12.6" customHeight="1">
      <c r="B274" s="91"/>
      <c r="C274" s="91"/>
      <c r="D274" s="91"/>
      <c r="E274" s="91"/>
      <c r="F274" s="91"/>
      <c r="G274" s="125" t="s">
        <v>21</v>
      </c>
      <c r="H274" s="126"/>
      <c r="I274" s="126"/>
      <c r="J274" s="127"/>
      <c r="K274" s="20">
        <f>ROUNDDOWN(K$149*(K196+K197),0)</f>
        <v>0</v>
      </c>
      <c r="L274" s="20">
        <f t="shared" ref="L274:U274" si="517">ROUNDDOWN(L$149*(L196+L197),0)</f>
        <v>0</v>
      </c>
      <c r="M274" s="20">
        <f t="shared" si="517"/>
        <v>0</v>
      </c>
      <c r="N274" s="20">
        <f t="shared" si="517"/>
        <v>0</v>
      </c>
      <c r="O274" s="20">
        <f t="shared" si="517"/>
        <v>0</v>
      </c>
      <c r="P274" s="20">
        <f t="shared" si="517"/>
        <v>0</v>
      </c>
      <c r="Q274" s="20">
        <f t="shared" si="517"/>
        <v>0</v>
      </c>
      <c r="R274" s="20">
        <f t="shared" si="517"/>
        <v>0</v>
      </c>
      <c r="S274" s="20">
        <f t="shared" si="517"/>
        <v>0</v>
      </c>
      <c r="T274" s="20">
        <f t="shared" si="517"/>
        <v>0</v>
      </c>
      <c r="U274" s="20">
        <f t="shared" si="517"/>
        <v>0</v>
      </c>
      <c r="V274" s="20">
        <f t="shared" ref="V274" si="518">ROUNDDOWN(V$149*(V196+V197),0)</f>
        <v>0</v>
      </c>
      <c r="AH274" s="34"/>
      <c r="AI274" s="34"/>
      <c r="AJ274" s="34"/>
      <c r="AK274" s="34"/>
      <c r="AL274" s="34"/>
      <c r="AM274" s="34"/>
      <c r="AN274" s="34"/>
      <c r="AO274" s="34"/>
      <c r="AP274" s="34"/>
      <c r="AQ274" s="34"/>
      <c r="AR274" s="34"/>
    </row>
    <row r="275" spans="2:44" ht="12.6" customHeight="1">
      <c r="B275" s="91"/>
      <c r="C275" s="91"/>
      <c r="D275" s="91"/>
      <c r="E275" s="91"/>
      <c r="F275" s="91"/>
      <c r="G275" s="153" t="s">
        <v>22</v>
      </c>
      <c r="H275" s="153"/>
      <c r="I275" s="153"/>
      <c r="J275" s="153"/>
      <c r="K275" s="28">
        <f t="shared" ref="K275" si="519">ROUNDDOWN(SUM(K271:K274),0)</f>
        <v>0</v>
      </c>
      <c r="L275" s="28">
        <f t="shared" ref="L275" si="520">ROUNDDOWN(SUM(L271:L274),0)</f>
        <v>0</v>
      </c>
      <c r="M275" s="28">
        <f t="shared" ref="M275" si="521">ROUNDDOWN(SUM(M271:M274),0)</f>
        <v>0</v>
      </c>
      <c r="N275" s="28">
        <f t="shared" ref="N275" si="522">ROUNDDOWN(SUM(N271:N274),0)</f>
        <v>0</v>
      </c>
      <c r="O275" s="28">
        <f t="shared" ref="O275" si="523">ROUNDDOWN(SUM(O271:O274),0)</f>
        <v>0</v>
      </c>
      <c r="P275" s="28">
        <f t="shared" ref="P275" si="524">ROUNDDOWN(SUM(P271:P274),0)</f>
        <v>0</v>
      </c>
      <c r="Q275" s="28">
        <f t="shared" ref="Q275" si="525">ROUNDDOWN(SUM(Q271:Q274),0)</f>
        <v>0</v>
      </c>
      <c r="R275" s="28">
        <f t="shared" ref="R275" si="526">ROUNDDOWN(SUM(R271:R274),0)</f>
        <v>0</v>
      </c>
      <c r="S275" s="28">
        <f t="shared" ref="S275" si="527">ROUNDDOWN(SUM(S271:S274),0)</f>
        <v>0</v>
      </c>
      <c r="T275" s="28">
        <f t="shared" ref="T275" si="528">ROUNDDOWN(SUM(T271:T274),0)</f>
        <v>0</v>
      </c>
      <c r="U275" s="28">
        <f t="shared" ref="U275" si="529">ROUNDDOWN(SUM(U271:U274),0)</f>
        <v>0</v>
      </c>
      <c r="V275" s="28">
        <f t="shared" ref="V275" si="530">ROUNDDOWN(SUM(V271:V274),0)</f>
        <v>0</v>
      </c>
      <c r="AH275" s="34"/>
      <c r="AI275" s="34"/>
      <c r="AJ275" s="34"/>
      <c r="AK275" s="34"/>
      <c r="AL275" s="34"/>
      <c r="AM275" s="34"/>
      <c r="AN275" s="34"/>
      <c r="AO275" s="34"/>
      <c r="AP275" s="34"/>
      <c r="AQ275" s="34"/>
      <c r="AR275" s="34"/>
    </row>
    <row r="276" spans="2:44" ht="12.6" customHeight="1">
      <c r="B276" s="153" t="s">
        <v>11</v>
      </c>
      <c r="C276" s="153"/>
      <c r="D276" s="153"/>
      <c r="E276" s="153"/>
      <c r="F276" s="153"/>
      <c r="G276" s="153"/>
      <c r="H276" s="153"/>
      <c r="I276" s="153"/>
      <c r="J276" s="153"/>
      <c r="K276" s="28">
        <f>SUM(K205,K210,K215,K220,K225,K230,K235,K240,K245,K250,K255,K260,K265,K270,K275)</f>
        <v>0</v>
      </c>
      <c r="L276" s="28">
        <f t="shared" ref="L276:U276" si="531">SUM(L205,L210,L215,L220,L225,L230,L235,L240,L245,L250,L255,L260,L265,L270,L275)</f>
        <v>0</v>
      </c>
      <c r="M276" s="28">
        <f t="shared" si="531"/>
        <v>0</v>
      </c>
      <c r="N276" s="28">
        <f t="shared" si="531"/>
        <v>0</v>
      </c>
      <c r="O276" s="28">
        <f t="shared" si="531"/>
        <v>0</v>
      </c>
      <c r="P276" s="28">
        <f t="shared" si="531"/>
        <v>0</v>
      </c>
      <c r="Q276" s="28">
        <f t="shared" si="531"/>
        <v>0</v>
      </c>
      <c r="R276" s="28">
        <f t="shared" si="531"/>
        <v>0</v>
      </c>
      <c r="S276" s="28">
        <f t="shared" si="531"/>
        <v>0</v>
      </c>
      <c r="T276" s="28">
        <f t="shared" si="531"/>
        <v>0</v>
      </c>
      <c r="U276" s="28">
        <f t="shared" si="531"/>
        <v>0</v>
      </c>
      <c r="V276" s="28">
        <f t="shared" ref="V276" si="532">SUM(V205,V210,V215,V220,V225,V230,V235,V240,V245,V250,V255,V260,V265,V270,V275)</f>
        <v>0</v>
      </c>
      <c r="AH276" s="34"/>
      <c r="AI276" s="34"/>
      <c r="AJ276" s="34"/>
      <c r="AK276" s="34"/>
      <c r="AL276" s="34"/>
      <c r="AM276" s="34"/>
      <c r="AN276" s="34"/>
      <c r="AO276" s="34"/>
      <c r="AP276" s="34"/>
      <c r="AQ276" s="34"/>
      <c r="AR276" s="34"/>
    </row>
    <row r="277" spans="2:44" ht="16.149999999999999" customHeight="1"/>
  </sheetData>
  <mergeCells count="729">
    <mergeCell ref="Y153:AG153"/>
    <mergeCell ref="AD157:AG157"/>
    <mergeCell ref="AD158:AG158"/>
    <mergeCell ref="AD159:AG159"/>
    <mergeCell ref="AD160:AG160"/>
    <mergeCell ref="AD161:AG161"/>
    <mergeCell ref="Y156:AC161"/>
    <mergeCell ref="AD156:AG156"/>
    <mergeCell ref="Y143:Y147"/>
    <mergeCell ref="Z143:AC147"/>
    <mergeCell ref="AD143:AG143"/>
    <mergeCell ref="AD144:AG144"/>
    <mergeCell ref="AD145:AG145"/>
    <mergeCell ref="AD146:AG146"/>
    <mergeCell ref="AD147:AG147"/>
    <mergeCell ref="Y148:Y152"/>
    <mergeCell ref="Z148:AC152"/>
    <mergeCell ref="AD148:AG148"/>
    <mergeCell ref="AD149:AG149"/>
    <mergeCell ref="AD150:AG150"/>
    <mergeCell ref="AD151:AG151"/>
    <mergeCell ref="AD152:AG152"/>
    <mergeCell ref="Y133:Y137"/>
    <mergeCell ref="Z133:AC137"/>
    <mergeCell ref="AD133:AG133"/>
    <mergeCell ref="AD134:AG134"/>
    <mergeCell ref="AD135:AG135"/>
    <mergeCell ref="AD136:AG136"/>
    <mergeCell ref="AD137:AG137"/>
    <mergeCell ref="Y138:Y142"/>
    <mergeCell ref="Z138:AC142"/>
    <mergeCell ref="AD138:AG138"/>
    <mergeCell ref="AD139:AG139"/>
    <mergeCell ref="AD140:AG140"/>
    <mergeCell ref="AD141:AG141"/>
    <mergeCell ref="AD142:AG142"/>
    <mergeCell ref="Y123:Y127"/>
    <mergeCell ref="Z123:AC127"/>
    <mergeCell ref="AD123:AG123"/>
    <mergeCell ref="AD124:AG124"/>
    <mergeCell ref="AD125:AG125"/>
    <mergeCell ref="AD126:AG126"/>
    <mergeCell ref="AD127:AG127"/>
    <mergeCell ref="Y128:Y132"/>
    <mergeCell ref="Z128:AC132"/>
    <mergeCell ref="AD128:AG128"/>
    <mergeCell ref="AD129:AG129"/>
    <mergeCell ref="AD130:AG130"/>
    <mergeCell ref="AD131:AG131"/>
    <mergeCell ref="AD132:AG132"/>
    <mergeCell ref="Y113:Y117"/>
    <mergeCell ref="Z113:AC117"/>
    <mergeCell ref="AD113:AG113"/>
    <mergeCell ref="AD114:AG114"/>
    <mergeCell ref="AD115:AG115"/>
    <mergeCell ref="AD116:AG116"/>
    <mergeCell ref="AD117:AG117"/>
    <mergeCell ref="Y118:Y122"/>
    <mergeCell ref="Z118:AC122"/>
    <mergeCell ref="AD118:AG118"/>
    <mergeCell ref="AD119:AG119"/>
    <mergeCell ref="AD120:AG120"/>
    <mergeCell ref="AD121:AG121"/>
    <mergeCell ref="AD122:AG122"/>
    <mergeCell ref="Y103:Y107"/>
    <mergeCell ref="Z103:AC107"/>
    <mergeCell ref="AD103:AG103"/>
    <mergeCell ref="AD104:AG104"/>
    <mergeCell ref="AD105:AG105"/>
    <mergeCell ref="AD106:AG106"/>
    <mergeCell ref="AD107:AG107"/>
    <mergeCell ref="Y108:Y112"/>
    <mergeCell ref="Z108:AC112"/>
    <mergeCell ref="AD108:AG108"/>
    <mergeCell ref="AD109:AG109"/>
    <mergeCell ref="AD110:AG110"/>
    <mergeCell ref="AD111:AG111"/>
    <mergeCell ref="AD112:AG112"/>
    <mergeCell ref="Y93:Y97"/>
    <mergeCell ref="Z93:AC97"/>
    <mergeCell ref="AD93:AG93"/>
    <mergeCell ref="AD94:AG94"/>
    <mergeCell ref="AD95:AG95"/>
    <mergeCell ref="AD96:AG96"/>
    <mergeCell ref="AD97:AG97"/>
    <mergeCell ref="Y98:Y102"/>
    <mergeCell ref="Z98:AC102"/>
    <mergeCell ref="AD98:AG98"/>
    <mergeCell ref="AD99:AG99"/>
    <mergeCell ref="AD100:AG100"/>
    <mergeCell ref="AD101:AG101"/>
    <mergeCell ref="AD102:AG102"/>
    <mergeCell ref="Y83:Y87"/>
    <mergeCell ref="Z83:AC87"/>
    <mergeCell ref="AD83:AG83"/>
    <mergeCell ref="AD84:AG84"/>
    <mergeCell ref="AD85:AG85"/>
    <mergeCell ref="AD86:AG86"/>
    <mergeCell ref="AD87:AG87"/>
    <mergeCell ref="Y88:Y92"/>
    <mergeCell ref="Z88:AC92"/>
    <mergeCell ref="AD88:AG88"/>
    <mergeCell ref="AD89:AG89"/>
    <mergeCell ref="AD90:AG90"/>
    <mergeCell ref="AD91:AG91"/>
    <mergeCell ref="AD92:AG92"/>
    <mergeCell ref="AF17:AG17"/>
    <mergeCell ref="Z77:AC77"/>
    <mergeCell ref="AD77:AG77"/>
    <mergeCell ref="Y78:Y82"/>
    <mergeCell ref="Z78:AC82"/>
    <mergeCell ref="AD78:AG78"/>
    <mergeCell ref="AD79:AG79"/>
    <mergeCell ref="AD80:AG80"/>
    <mergeCell ref="AD81:AG81"/>
    <mergeCell ref="AD82:AG82"/>
    <mergeCell ref="Z20:AG20"/>
    <mergeCell ref="Z21:AE21"/>
    <mergeCell ref="Z22:AC23"/>
    <mergeCell ref="AD22:AE22"/>
    <mergeCell ref="AF22:AG22"/>
    <mergeCell ref="AD23:AE23"/>
    <mergeCell ref="Z24:AE24"/>
    <mergeCell ref="Z25:AE25"/>
    <mergeCell ref="AF25:AG25"/>
    <mergeCell ref="AF23:AG23"/>
    <mergeCell ref="AF24:AG24"/>
    <mergeCell ref="AF21:AG21"/>
    <mergeCell ref="Z29:AC29"/>
    <mergeCell ref="AD29:AG29"/>
    <mergeCell ref="Z9:AE9"/>
    <mergeCell ref="AF9:AG9"/>
    <mergeCell ref="AF14:AG14"/>
    <mergeCell ref="AF15:AG15"/>
    <mergeCell ref="Z4:AG4"/>
    <mergeCell ref="Z5:AE5"/>
    <mergeCell ref="AF5:AG5"/>
    <mergeCell ref="Z6:AC7"/>
    <mergeCell ref="AD6:AE6"/>
    <mergeCell ref="AF6:AG6"/>
    <mergeCell ref="AD7:AE7"/>
    <mergeCell ref="AF7:AG7"/>
    <mergeCell ref="Z8:AE8"/>
    <mergeCell ref="AF8:AG8"/>
    <mergeCell ref="Z12:AG12"/>
    <mergeCell ref="Z13:AE13"/>
    <mergeCell ref="AF13:AG13"/>
    <mergeCell ref="Z14:AC15"/>
    <mergeCell ref="AD14:AE14"/>
    <mergeCell ref="AD15:AE15"/>
    <mergeCell ref="Z16:AE16"/>
    <mergeCell ref="AF16:AG16"/>
    <mergeCell ref="Z17:AE17"/>
    <mergeCell ref="B271:B275"/>
    <mergeCell ref="C271:F275"/>
    <mergeCell ref="G271:J271"/>
    <mergeCell ref="G272:J272"/>
    <mergeCell ref="G273:J273"/>
    <mergeCell ref="G274:J274"/>
    <mergeCell ref="G275:J275"/>
    <mergeCell ref="B251:B255"/>
    <mergeCell ref="C251:F255"/>
    <mergeCell ref="G251:J251"/>
    <mergeCell ref="G252:J252"/>
    <mergeCell ref="G253:J253"/>
    <mergeCell ref="G254:J254"/>
    <mergeCell ref="G255:J255"/>
    <mergeCell ref="B256:B260"/>
    <mergeCell ref="C256:F260"/>
    <mergeCell ref="G256:J256"/>
    <mergeCell ref="G257:J257"/>
    <mergeCell ref="G258:J258"/>
    <mergeCell ref="G259:J259"/>
    <mergeCell ref="G260:J260"/>
    <mergeCell ref="B276:J276"/>
    <mergeCell ref="B261:B265"/>
    <mergeCell ref="C261:F265"/>
    <mergeCell ref="G261:J261"/>
    <mergeCell ref="G262:J262"/>
    <mergeCell ref="G263:J263"/>
    <mergeCell ref="G264:J264"/>
    <mergeCell ref="G265:J265"/>
    <mergeCell ref="B266:B270"/>
    <mergeCell ref="C266:F270"/>
    <mergeCell ref="G266:J266"/>
    <mergeCell ref="G267:J267"/>
    <mergeCell ref="G268:J268"/>
    <mergeCell ref="G269:J269"/>
    <mergeCell ref="G270:J270"/>
    <mergeCell ref="B241:B245"/>
    <mergeCell ref="C241:F245"/>
    <mergeCell ref="G241:J241"/>
    <mergeCell ref="G242:J242"/>
    <mergeCell ref="G243:J243"/>
    <mergeCell ref="G244:J244"/>
    <mergeCell ref="G245:J245"/>
    <mergeCell ref="B246:B250"/>
    <mergeCell ref="C246:F250"/>
    <mergeCell ref="G246:J246"/>
    <mergeCell ref="G247:J247"/>
    <mergeCell ref="G248:J248"/>
    <mergeCell ref="G249:J249"/>
    <mergeCell ref="G250:J250"/>
    <mergeCell ref="B231:B235"/>
    <mergeCell ref="C231:F235"/>
    <mergeCell ref="G231:J231"/>
    <mergeCell ref="G232:J232"/>
    <mergeCell ref="G233:J233"/>
    <mergeCell ref="G234:J234"/>
    <mergeCell ref="G235:J235"/>
    <mergeCell ref="B236:B240"/>
    <mergeCell ref="C236:F240"/>
    <mergeCell ref="G236:J236"/>
    <mergeCell ref="G237:J237"/>
    <mergeCell ref="G238:J238"/>
    <mergeCell ref="G239:J239"/>
    <mergeCell ref="G240:J240"/>
    <mergeCell ref="B221:B225"/>
    <mergeCell ref="C221:F225"/>
    <mergeCell ref="G221:J221"/>
    <mergeCell ref="G222:J222"/>
    <mergeCell ref="G223:J223"/>
    <mergeCell ref="G224:J224"/>
    <mergeCell ref="G225:J225"/>
    <mergeCell ref="B226:B230"/>
    <mergeCell ref="C226:F230"/>
    <mergeCell ref="G226:J226"/>
    <mergeCell ref="G227:J227"/>
    <mergeCell ref="G228:J228"/>
    <mergeCell ref="G229:J229"/>
    <mergeCell ref="G230:J230"/>
    <mergeCell ref="B211:B215"/>
    <mergeCell ref="C211:F215"/>
    <mergeCell ref="G211:J211"/>
    <mergeCell ref="G212:J212"/>
    <mergeCell ref="G213:J213"/>
    <mergeCell ref="G214:J214"/>
    <mergeCell ref="G215:J215"/>
    <mergeCell ref="B216:B220"/>
    <mergeCell ref="C216:F220"/>
    <mergeCell ref="G216:J216"/>
    <mergeCell ref="G217:J217"/>
    <mergeCell ref="G218:J218"/>
    <mergeCell ref="G219:J219"/>
    <mergeCell ref="G220:J220"/>
    <mergeCell ref="B201:B205"/>
    <mergeCell ref="C201:F205"/>
    <mergeCell ref="G201:J201"/>
    <mergeCell ref="G202:J202"/>
    <mergeCell ref="G203:J203"/>
    <mergeCell ref="G204:J204"/>
    <mergeCell ref="G205:J205"/>
    <mergeCell ref="B206:B210"/>
    <mergeCell ref="C206:F210"/>
    <mergeCell ref="G206:J206"/>
    <mergeCell ref="G207:J207"/>
    <mergeCell ref="G208:J208"/>
    <mergeCell ref="G209:J209"/>
    <mergeCell ref="G210:J210"/>
    <mergeCell ref="B195:B197"/>
    <mergeCell ref="C195:F195"/>
    <mergeCell ref="G195:I195"/>
    <mergeCell ref="C196:D196"/>
    <mergeCell ref="G196:H197"/>
    <mergeCell ref="I196:J196"/>
    <mergeCell ref="C197:D197"/>
    <mergeCell ref="I197:J197"/>
    <mergeCell ref="C200:F200"/>
    <mergeCell ref="G200:J200"/>
    <mergeCell ref="B189:B191"/>
    <mergeCell ref="C189:F189"/>
    <mergeCell ref="G189:I189"/>
    <mergeCell ref="C190:D190"/>
    <mergeCell ref="G190:H191"/>
    <mergeCell ref="I190:J190"/>
    <mergeCell ref="C191:D191"/>
    <mergeCell ref="I191:J191"/>
    <mergeCell ref="B192:B194"/>
    <mergeCell ref="C192:F192"/>
    <mergeCell ref="G192:I192"/>
    <mergeCell ref="C193:D193"/>
    <mergeCell ref="G193:H194"/>
    <mergeCell ref="I193:J193"/>
    <mergeCell ref="C194:D194"/>
    <mergeCell ref="I194:J194"/>
    <mergeCell ref="B183:B185"/>
    <mergeCell ref="C183:F183"/>
    <mergeCell ref="G183:I183"/>
    <mergeCell ref="C184:D184"/>
    <mergeCell ref="G184:H185"/>
    <mergeCell ref="I184:J184"/>
    <mergeCell ref="C185:D185"/>
    <mergeCell ref="I185:J185"/>
    <mergeCell ref="B186:B188"/>
    <mergeCell ref="C186:F186"/>
    <mergeCell ref="G186:I186"/>
    <mergeCell ref="C187:D187"/>
    <mergeCell ref="G187:H188"/>
    <mergeCell ref="I187:J187"/>
    <mergeCell ref="C188:D188"/>
    <mergeCell ref="I188:J188"/>
    <mergeCell ref="B177:B179"/>
    <mergeCell ref="C177:F177"/>
    <mergeCell ref="G177:I177"/>
    <mergeCell ref="C178:D178"/>
    <mergeCell ref="G178:H179"/>
    <mergeCell ref="I178:J178"/>
    <mergeCell ref="C179:D179"/>
    <mergeCell ref="I179:J179"/>
    <mergeCell ref="B180:B182"/>
    <mergeCell ref="C180:F180"/>
    <mergeCell ref="G180:I180"/>
    <mergeCell ref="C181:D181"/>
    <mergeCell ref="G181:H182"/>
    <mergeCell ref="I181:J181"/>
    <mergeCell ref="C182:D182"/>
    <mergeCell ref="I182:J182"/>
    <mergeCell ref="B171:B173"/>
    <mergeCell ref="C171:F171"/>
    <mergeCell ref="G171:I171"/>
    <mergeCell ref="C172:D172"/>
    <mergeCell ref="G172:H173"/>
    <mergeCell ref="I172:J172"/>
    <mergeCell ref="C173:D173"/>
    <mergeCell ref="I173:J173"/>
    <mergeCell ref="B174:B176"/>
    <mergeCell ref="C174:F174"/>
    <mergeCell ref="G174:I174"/>
    <mergeCell ref="C175:D175"/>
    <mergeCell ref="G175:H176"/>
    <mergeCell ref="I175:J175"/>
    <mergeCell ref="C176:D176"/>
    <mergeCell ref="I176:J176"/>
    <mergeCell ref="B165:B167"/>
    <mergeCell ref="C165:F165"/>
    <mergeCell ref="G165:I165"/>
    <mergeCell ref="C166:D166"/>
    <mergeCell ref="G166:H167"/>
    <mergeCell ref="I166:J166"/>
    <mergeCell ref="C167:D167"/>
    <mergeCell ref="I167:J167"/>
    <mergeCell ref="B168:B170"/>
    <mergeCell ref="C168:F168"/>
    <mergeCell ref="G168:I168"/>
    <mergeCell ref="C169:D169"/>
    <mergeCell ref="G169:H170"/>
    <mergeCell ref="I169:J169"/>
    <mergeCell ref="C170:D170"/>
    <mergeCell ref="I170:J170"/>
    <mergeCell ref="B162:B164"/>
    <mergeCell ref="C162:F162"/>
    <mergeCell ref="G162:I162"/>
    <mergeCell ref="C163:D163"/>
    <mergeCell ref="G163:H164"/>
    <mergeCell ref="I163:J163"/>
    <mergeCell ref="C164:D164"/>
    <mergeCell ref="I164:J164"/>
    <mergeCell ref="G159:I159"/>
    <mergeCell ref="C152:F152"/>
    <mergeCell ref="G152:J152"/>
    <mergeCell ref="B153:B155"/>
    <mergeCell ref="C153:F153"/>
    <mergeCell ref="C154:D154"/>
    <mergeCell ref="G154:H155"/>
    <mergeCell ref="I154:J154"/>
    <mergeCell ref="C155:D155"/>
    <mergeCell ref="I155:J155"/>
    <mergeCell ref="G153:I153"/>
    <mergeCell ref="B55:B57"/>
    <mergeCell ref="C55:F55"/>
    <mergeCell ref="G55:I55"/>
    <mergeCell ref="C56:D56"/>
    <mergeCell ref="G56:H57"/>
    <mergeCell ref="I56:J56"/>
    <mergeCell ref="C57:D57"/>
    <mergeCell ref="I57:J57"/>
    <mergeCell ref="D150:U150"/>
    <mergeCell ref="C145:H145"/>
    <mergeCell ref="I145:J145"/>
    <mergeCell ref="C144:J144"/>
    <mergeCell ref="C146:F147"/>
    <mergeCell ref="G146:H146"/>
    <mergeCell ref="I146:J146"/>
    <mergeCell ref="G147:H147"/>
    <mergeCell ref="I147:J147"/>
    <mergeCell ref="C148:H148"/>
    <mergeCell ref="I148:J148"/>
    <mergeCell ref="C149:H149"/>
    <mergeCell ref="I149:J149"/>
    <mergeCell ref="C101:F105"/>
    <mergeCell ref="G101:J101"/>
    <mergeCell ref="G102:J102"/>
    <mergeCell ref="B49:B51"/>
    <mergeCell ref="C49:F49"/>
    <mergeCell ref="G49:I49"/>
    <mergeCell ref="C50:D50"/>
    <mergeCell ref="G50:H51"/>
    <mergeCell ref="I50:J50"/>
    <mergeCell ref="C51:D51"/>
    <mergeCell ref="I51:J51"/>
    <mergeCell ref="B52:B54"/>
    <mergeCell ref="C52:F52"/>
    <mergeCell ref="G52:I52"/>
    <mergeCell ref="C53:D53"/>
    <mergeCell ref="G53:H54"/>
    <mergeCell ref="I53:J53"/>
    <mergeCell ref="C54:D54"/>
    <mergeCell ref="I54:J54"/>
    <mergeCell ref="B43:B45"/>
    <mergeCell ref="C43:F43"/>
    <mergeCell ref="G43:I43"/>
    <mergeCell ref="C44:D44"/>
    <mergeCell ref="G44:H45"/>
    <mergeCell ref="I44:J44"/>
    <mergeCell ref="C45:D45"/>
    <mergeCell ref="I45:J45"/>
    <mergeCell ref="B46:B48"/>
    <mergeCell ref="C46:F46"/>
    <mergeCell ref="G46:I46"/>
    <mergeCell ref="C47:D47"/>
    <mergeCell ref="G47:H48"/>
    <mergeCell ref="I47:J47"/>
    <mergeCell ref="C48:D48"/>
    <mergeCell ref="I48:J48"/>
    <mergeCell ref="B37:B39"/>
    <mergeCell ref="C37:F37"/>
    <mergeCell ref="G37:I37"/>
    <mergeCell ref="C38:D38"/>
    <mergeCell ref="G38:H39"/>
    <mergeCell ref="I38:J38"/>
    <mergeCell ref="C39:D39"/>
    <mergeCell ref="I39:J39"/>
    <mergeCell ref="B40:B42"/>
    <mergeCell ref="C40:F40"/>
    <mergeCell ref="G40:I40"/>
    <mergeCell ref="C41:D41"/>
    <mergeCell ref="G41:H42"/>
    <mergeCell ref="I41:J41"/>
    <mergeCell ref="C42:D42"/>
    <mergeCell ref="I42:J42"/>
    <mergeCell ref="B31:B33"/>
    <mergeCell ref="C31:F31"/>
    <mergeCell ref="G31:I31"/>
    <mergeCell ref="C32:D32"/>
    <mergeCell ref="G32:H33"/>
    <mergeCell ref="I32:J32"/>
    <mergeCell ref="C33:D33"/>
    <mergeCell ref="I33:J33"/>
    <mergeCell ref="B34:B36"/>
    <mergeCell ref="C34:F34"/>
    <mergeCell ref="G34:I34"/>
    <mergeCell ref="C35:D35"/>
    <mergeCell ref="G35:H36"/>
    <mergeCell ref="I35:J35"/>
    <mergeCell ref="C36:D36"/>
    <mergeCell ref="I36:J36"/>
    <mergeCell ref="B25:B27"/>
    <mergeCell ref="C25:F25"/>
    <mergeCell ref="G25:I25"/>
    <mergeCell ref="C26:D26"/>
    <mergeCell ref="G26:H27"/>
    <mergeCell ref="I26:J26"/>
    <mergeCell ref="C27:D27"/>
    <mergeCell ref="I27:J27"/>
    <mergeCell ref="B28:B30"/>
    <mergeCell ref="C28:F28"/>
    <mergeCell ref="G28:I28"/>
    <mergeCell ref="C29:D29"/>
    <mergeCell ref="G29:H30"/>
    <mergeCell ref="I29:J29"/>
    <mergeCell ref="C30:D30"/>
    <mergeCell ref="I30:J30"/>
    <mergeCell ref="B19:B21"/>
    <mergeCell ref="C19:F19"/>
    <mergeCell ref="G19:I19"/>
    <mergeCell ref="C20:D20"/>
    <mergeCell ref="G20:H21"/>
    <mergeCell ref="I20:J20"/>
    <mergeCell ref="C21:D21"/>
    <mergeCell ref="I21:J21"/>
    <mergeCell ref="B22:B24"/>
    <mergeCell ref="C22:F22"/>
    <mergeCell ref="G22:I22"/>
    <mergeCell ref="C23:D23"/>
    <mergeCell ref="G23:H24"/>
    <mergeCell ref="I23:J23"/>
    <mergeCell ref="C24:D24"/>
    <mergeCell ref="I24:J24"/>
    <mergeCell ref="G156:I156"/>
    <mergeCell ref="B156:B158"/>
    <mergeCell ref="C156:F156"/>
    <mergeCell ref="C157:D157"/>
    <mergeCell ref="G157:H158"/>
    <mergeCell ref="I157:J157"/>
    <mergeCell ref="C158:D158"/>
    <mergeCell ref="I158:J158"/>
    <mergeCell ref="B159:B161"/>
    <mergeCell ref="C159:F159"/>
    <mergeCell ref="C160:D160"/>
    <mergeCell ref="G160:H161"/>
    <mergeCell ref="I160:J160"/>
    <mergeCell ref="C161:D161"/>
    <mergeCell ref="I161:J161"/>
    <mergeCell ref="C81:F85"/>
    <mergeCell ref="G81:J81"/>
    <mergeCell ref="G82:J82"/>
    <mergeCell ref="G83:J83"/>
    <mergeCell ref="G84:J84"/>
    <mergeCell ref="G85:J85"/>
    <mergeCell ref="C76:F80"/>
    <mergeCell ref="G76:J76"/>
    <mergeCell ref="G77:J77"/>
    <mergeCell ref="G78:J78"/>
    <mergeCell ref="G79:J79"/>
    <mergeCell ref="G80:J80"/>
    <mergeCell ref="C4:J4"/>
    <mergeCell ref="C5:H5"/>
    <mergeCell ref="C8:H8"/>
    <mergeCell ref="C9:H9"/>
    <mergeCell ref="I5:J5"/>
    <mergeCell ref="G65:J65"/>
    <mergeCell ref="G61:J61"/>
    <mergeCell ref="G62:J62"/>
    <mergeCell ref="G63:J63"/>
    <mergeCell ref="G64:J64"/>
    <mergeCell ref="I7:J7"/>
    <mergeCell ref="C6:F7"/>
    <mergeCell ref="G6:H6"/>
    <mergeCell ref="G7:H7"/>
    <mergeCell ref="I8:J8"/>
    <mergeCell ref="I9:J9"/>
    <mergeCell ref="C12:F12"/>
    <mergeCell ref="G13:I13"/>
    <mergeCell ref="C15:D15"/>
    <mergeCell ref="C10:V10"/>
    <mergeCell ref="C16:F16"/>
    <mergeCell ref="G16:I16"/>
    <mergeCell ref="C17:D17"/>
    <mergeCell ref="G17:H18"/>
    <mergeCell ref="B13:B15"/>
    <mergeCell ref="G12:J12"/>
    <mergeCell ref="I6:J6"/>
    <mergeCell ref="C71:F75"/>
    <mergeCell ref="G71:J71"/>
    <mergeCell ref="G72:J72"/>
    <mergeCell ref="G73:J73"/>
    <mergeCell ref="G74:J74"/>
    <mergeCell ref="G75:J75"/>
    <mergeCell ref="C66:F70"/>
    <mergeCell ref="G66:J66"/>
    <mergeCell ref="G67:J67"/>
    <mergeCell ref="G68:J68"/>
    <mergeCell ref="G69:J69"/>
    <mergeCell ref="G70:J70"/>
    <mergeCell ref="G14:H15"/>
    <mergeCell ref="I14:J14"/>
    <mergeCell ref="I15:J15"/>
    <mergeCell ref="C13:F13"/>
    <mergeCell ref="C14:D14"/>
    <mergeCell ref="C60:F60"/>
    <mergeCell ref="G60:J60"/>
    <mergeCell ref="C61:F65"/>
    <mergeCell ref="B16:B18"/>
    <mergeCell ref="I17:J17"/>
    <mergeCell ref="C18:D18"/>
    <mergeCell ref="I18:J18"/>
    <mergeCell ref="B61:B65"/>
    <mergeCell ref="B66:B70"/>
    <mergeCell ref="B71:B75"/>
    <mergeCell ref="B76:B80"/>
    <mergeCell ref="B81:B85"/>
    <mergeCell ref="B101:B105"/>
    <mergeCell ref="B96:B100"/>
    <mergeCell ref="C96:F100"/>
    <mergeCell ref="G96:J96"/>
    <mergeCell ref="G97:J97"/>
    <mergeCell ref="G98:J98"/>
    <mergeCell ref="G99:J99"/>
    <mergeCell ref="G100:J100"/>
    <mergeCell ref="B86:B90"/>
    <mergeCell ref="C86:F90"/>
    <mergeCell ref="G86:J86"/>
    <mergeCell ref="G87:J87"/>
    <mergeCell ref="G88:J88"/>
    <mergeCell ref="G89:J89"/>
    <mergeCell ref="G90:J90"/>
    <mergeCell ref="B91:B95"/>
    <mergeCell ref="C91:F95"/>
    <mergeCell ref="G91:J91"/>
    <mergeCell ref="G92:J92"/>
    <mergeCell ref="G116:J116"/>
    <mergeCell ref="G117:J117"/>
    <mergeCell ref="G118:J118"/>
    <mergeCell ref="G119:J119"/>
    <mergeCell ref="G120:J120"/>
    <mergeCell ref="G93:J93"/>
    <mergeCell ref="G94:J94"/>
    <mergeCell ref="G95:J95"/>
    <mergeCell ref="B106:B110"/>
    <mergeCell ref="C106:F110"/>
    <mergeCell ref="G106:J106"/>
    <mergeCell ref="G107:J107"/>
    <mergeCell ref="G108:J108"/>
    <mergeCell ref="G109:J109"/>
    <mergeCell ref="G110:J110"/>
    <mergeCell ref="G103:J103"/>
    <mergeCell ref="G104:J104"/>
    <mergeCell ref="G105:J105"/>
    <mergeCell ref="B136:J136"/>
    <mergeCell ref="B131:B135"/>
    <mergeCell ref="C131:F135"/>
    <mergeCell ref="G131:J131"/>
    <mergeCell ref="G132:J132"/>
    <mergeCell ref="G133:J133"/>
    <mergeCell ref="G134:J134"/>
    <mergeCell ref="G135:J135"/>
    <mergeCell ref="B126:B130"/>
    <mergeCell ref="C126:F130"/>
    <mergeCell ref="G126:J126"/>
    <mergeCell ref="G127:J127"/>
    <mergeCell ref="G128:J128"/>
    <mergeCell ref="G129:J129"/>
    <mergeCell ref="G130:J130"/>
    <mergeCell ref="Y30:Y32"/>
    <mergeCell ref="AD30:AF30"/>
    <mergeCell ref="AD31:AE32"/>
    <mergeCell ref="AF31:AG31"/>
    <mergeCell ref="AF32:AG32"/>
    <mergeCell ref="Z31:AC31"/>
    <mergeCell ref="B121:B125"/>
    <mergeCell ref="C121:F125"/>
    <mergeCell ref="G121:J121"/>
    <mergeCell ref="G122:J122"/>
    <mergeCell ref="G123:J123"/>
    <mergeCell ref="G124:J124"/>
    <mergeCell ref="G125:J125"/>
    <mergeCell ref="B111:B115"/>
    <mergeCell ref="C111:F115"/>
    <mergeCell ref="G111:J111"/>
    <mergeCell ref="G112:J112"/>
    <mergeCell ref="G113:J113"/>
    <mergeCell ref="G114:J114"/>
    <mergeCell ref="G115:J115"/>
    <mergeCell ref="B116:B120"/>
    <mergeCell ref="C116:F120"/>
    <mergeCell ref="Y33:Y35"/>
    <mergeCell ref="AD33:AF33"/>
    <mergeCell ref="AD34:AE35"/>
    <mergeCell ref="AF34:AG34"/>
    <mergeCell ref="AF35:AG35"/>
    <mergeCell ref="Y36:Y38"/>
    <mergeCell ref="AD36:AF36"/>
    <mergeCell ref="AD37:AE38"/>
    <mergeCell ref="AF37:AG37"/>
    <mergeCell ref="AF38:AG38"/>
    <mergeCell ref="Z37:AC37"/>
    <mergeCell ref="Z34:AC34"/>
    <mergeCell ref="Y39:Y41"/>
    <mergeCell ref="AD39:AF39"/>
    <mergeCell ref="AD40:AE41"/>
    <mergeCell ref="AF40:AG40"/>
    <mergeCell ref="AF41:AG41"/>
    <mergeCell ref="Y42:Y44"/>
    <mergeCell ref="AD42:AF42"/>
    <mergeCell ref="AD43:AE44"/>
    <mergeCell ref="AF43:AG43"/>
    <mergeCell ref="AF44:AG44"/>
    <mergeCell ref="Z43:AC43"/>
    <mergeCell ref="Z40:AC40"/>
    <mergeCell ref="Y45:Y47"/>
    <mergeCell ref="AD45:AF45"/>
    <mergeCell ref="AD46:AE47"/>
    <mergeCell ref="AF46:AG46"/>
    <mergeCell ref="AF47:AG47"/>
    <mergeCell ref="Y48:Y50"/>
    <mergeCell ref="AD48:AF48"/>
    <mergeCell ref="AD49:AE50"/>
    <mergeCell ref="AF49:AG49"/>
    <mergeCell ref="AF50:AG50"/>
    <mergeCell ref="Z49:AC49"/>
    <mergeCell ref="Z46:AC46"/>
    <mergeCell ref="Y51:Y53"/>
    <mergeCell ref="AD51:AF51"/>
    <mergeCell ref="AD52:AE53"/>
    <mergeCell ref="AF52:AG52"/>
    <mergeCell ref="AF53:AG53"/>
    <mergeCell ref="Y54:Y56"/>
    <mergeCell ref="AD54:AF54"/>
    <mergeCell ref="AD55:AE56"/>
    <mergeCell ref="AF55:AG55"/>
    <mergeCell ref="AF56:AG56"/>
    <mergeCell ref="Z52:AC52"/>
    <mergeCell ref="Z55:AC55"/>
    <mergeCell ref="Y57:Y59"/>
    <mergeCell ref="AD57:AF57"/>
    <mergeCell ref="AD58:AE59"/>
    <mergeCell ref="AF58:AG58"/>
    <mergeCell ref="AF59:AG59"/>
    <mergeCell ref="Y60:Y62"/>
    <mergeCell ref="AD60:AF60"/>
    <mergeCell ref="AD61:AE62"/>
    <mergeCell ref="AF61:AG61"/>
    <mergeCell ref="AF62:AG62"/>
    <mergeCell ref="Z61:AC61"/>
    <mergeCell ref="Z58:AC58"/>
    <mergeCell ref="Y63:Y65"/>
    <mergeCell ref="AD63:AF63"/>
    <mergeCell ref="AD64:AE65"/>
    <mergeCell ref="AF64:AG64"/>
    <mergeCell ref="AF65:AG65"/>
    <mergeCell ref="Y66:Y68"/>
    <mergeCell ref="AD66:AF66"/>
    <mergeCell ref="AD67:AE68"/>
    <mergeCell ref="AF67:AG67"/>
    <mergeCell ref="AF68:AG68"/>
    <mergeCell ref="Z67:AC67"/>
    <mergeCell ref="Z64:AC64"/>
    <mergeCell ref="Y69:Y71"/>
    <mergeCell ref="AD69:AF69"/>
    <mergeCell ref="AD70:AE71"/>
    <mergeCell ref="AF70:AG70"/>
    <mergeCell ref="AF71:AG71"/>
    <mergeCell ref="Y72:Y74"/>
    <mergeCell ref="AD72:AF72"/>
    <mergeCell ref="AD73:AE74"/>
    <mergeCell ref="AF73:AG73"/>
    <mergeCell ref="AF74:AG74"/>
    <mergeCell ref="Z73:AC73"/>
    <mergeCell ref="Z70:AC70"/>
  </mergeCells>
  <phoneticPr fontId="1"/>
  <pageMargins left="0.31496062992125984" right="0.31496062992125984" top="0.74803149606299213" bottom="0.74803149606299213" header="0.31496062992125984" footer="0.31496062992125984"/>
  <pageSetup paperSize="8" scale="48" fitToHeight="0" orientation="portrait" cellComments="asDisplayed" verticalDpi="0" r:id="rId1"/>
  <ignoredErrors>
    <ignoredError sqref="C126 AQ7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8B70-3C0B-407C-AFB4-943FA6478829}">
  <sheetPr>
    <pageSetUpPr fitToPage="1"/>
  </sheetPr>
  <dimension ref="A1:AS277"/>
  <sheetViews>
    <sheetView tabSelected="1" topLeftCell="J151" zoomScaleNormal="100" zoomScaleSheetLayoutView="100" workbookViewId="0">
      <selection activeCell="Y29" sqref="Y29"/>
    </sheetView>
  </sheetViews>
  <sheetFormatPr defaultRowHeight="18.75"/>
  <cols>
    <col min="1" max="1" width="3.375" customWidth="1"/>
    <col min="2" max="5" width="3.25" customWidth="1"/>
    <col min="6" max="6" width="7.25" customWidth="1"/>
    <col min="7" max="7" width="5.125" customWidth="1"/>
    <col min="8" max="8" width="3.75" customWidth="1"/>
    <col min="9" max="9" width="4.25" customWidth="1"/>
    <col min="10" max="10" width="8.25" customWidth="1"/>
    <col min="11" max="22" width="7" customWidth="1"/>
    <col min="23" max="23" width="5.625" customWidth="1"/>
    <col min="24" max="24" width="3.375" customWidth="1"/>
    <col min="25" max="28" width="3.25" customWidth="1"/>
    <col min="29" max="29" width="7.25" customWidth="1"/>
    <col min="30" max="30" width="5.125" customWidth="1"/>
    <col min="31" max="31" width="3.75" customWidth="1"/>
    <col min="32" max="32" width="4.25" customWidth="1"/>
    <col min="33" max="33" width="8.25" customWidth="1"/>
    <col min="34" max="43" width="7" customWidth="1"/>
    <col min="44" max="44" width="8" customWidth="1"/>
    <col min="45" max="45" width="8.75" customWidth="1"/>
  </cols>
  <sheetData>
    <row r="1" spans="1:45" ht="26.45" customHeight="1">
      <c r="A1" s="6" t="s">
        <v>92</v>
      </c>
      <c r="X1" s="6"/>
    </row>
    <row r="2" spans="1:45" ht="16.149999999999999" customHeight="1">
      <c r="A2" t="s">
        <v>89</v>
      </c>
    </row>
    <row r="3" spans="1:45" ht="16.149999999999999" customHeight="1">
      <c r="B3" t="s">
        <v>108</v>
      </c>
      <c r="Y3" t="s">
        <v>90</v>
      </c>
    </row>
    <row r="4" spans="1:45" ht="16.149999999999999" customHeight="1">
      <c r="C4" s="91" t="s">
        <v>12</v>
      </c>
      <c r="D4" s="91"/>
      <c r="E4" s="91"/>
      <c r="F4" s="91"/>
      <c r="G4" s="91"/>
      <c r="H4" s="91"/>
      <c r="I4" s="91"/>
      <c r="J4" s="91"/>
      <c r="K4" s="1" t="s">
        <v>0</v>
      </c>
      <c r="L4" s="1" t="s">
        <v>1</v>
      </c>
      <c r="M4" s="1" t="s">
        <v>2</v>
      </c>
      <c r="N4" s="1" t="s">
        <v>3</v>
      </c>
      <c r="O4" s="1" t="s">
        <v>4</v>
      </c>
      <c r="P4" s="1" t="s">
        <v>5</v>
      </c>
      <c r="Q4" s="1" t="s">
        <v>6</v>
      </c>
      <c r="R4" s="1" t="s">
        <v>7</v>
      </c>
      <c r="S4" s="1" t="s">
        <v>8</v>
      </c>
      <c r="T4" s="1" t="s">
        <v>9</v>
      </c>
      <c r="U4" s="1" t="s">
        <v>10</v>
      </c>
      <c r="V4" s="1" t="s">
        <v>91</v>
      </c>
      <c r="Z4" s="91" t="s">
        <v>12</v>
      </c>
      <c r="AA4" s="91"/>
      <c r="AB4" s="91"/>
      <c r="AC4" s="91"/>
      <c r="AD4" s="91"/>
      <c r="AE4" s="91"/>
      <c r="AF4" s="91"/>
      <c r="AG4" s="91"/>
      <c r="AH4" s="1" t="s">
        <v>0</v>
      </c>
      <c r="AI4" s="1" t="s">
        <v>1</v>
      </c>
      <c r="AJ4" s="1" t="s">
        <v>2</v>
      </c>
      <c r="AK4" s="1" t="s">
        <v>3</v>
      </c>
      <c r="AL4" s="1" t="s">
        <v>4</v>
      </c>
      <c r="AM4" s="1" t="s">
        <v>5</v>
      </c>
      <c r="AN4" s="1" t="s">
        <v>6</v>
      </c>
      <c r="AO4" s="1" t="s">
        <v>7</v>
      </c>
      <c r="AP4" s="1" t="s">
        <v>8</v>
      </c>
      <c r="AQ4" s="1" t="s">
        <v>9</v>
      </c>
      <c r="AR4" s="1" t="s">
        <v>10</v>
      </c>
      <c r="AS4" s="1" t="s">
        <v>91</v>
      </c>
    </row>
    <row r="5" spans="1:45" ht="16.149999999999999" customHeight="1">
      <c r="C5" s="92" t="s">
        <v>62</v>
      </c>
      <c r="D5" s="92"/>
      <c r="E5" s="92"/>
      <c r="F5" s="92"/>
      <c r="G5" s="92"/>
      <c r="H5" s="93"/>
      <c r="I5" s="138" t="s">
        <v>15</v>
      </c>
      <c r="J5" s="139"/>
      <c r="K5" s="1"/>
      <c r="L5" s="1"/>
      <c r="M5" s="1"/>
      <c r="N5" s="1"/>
      <c r="O5" s="1"/>
      <c r="P5" s="1"/>
      <c r="Q5" s="1"/>
      <c r="R5" s="1"/>
      <c r="S5" s="1"/>
      <c r="T5" s="1"/>
      <c r="U5" s="59"/>
      <c r="V5" s="59"/>
      <c r="Z5" s="92" t="s">
        <v>62</v>
      </c>
      <c r="AA5" s="92"/>
      <c r="AB5" s="92"/>
      <c r="AC5" s="92"/>
      <c r="AD5" s="92"/>
      <c r="AE5" s="93"/>
      <c r="AF5" s="138" t="s">
        <v>15</v>
      </c>
      <c r="AG5" s="139"/>
      <c r="AH5" s="1">
        <f t="shared" ref="AH5:AS5" si="0">K5</f>
        <v>0</v>
      </c>
      <c r="AI5" s="1">
        <f t="shared" si="0"/>
        <v>0</v>
      </c>
      <c r="AJ5" s="1">
        <f t="shared" si="0"/>
        <v>0</v>
      </c>
      <c r="AK5" s="1">
        <f t="shared" si="0"/>
        <v>0</v>
      </c>
      <c r="AL5" s="1">
        <f t="shared" si="0"/>
        <v>0</v>
      </c>
      <c r="AM5" s="1">
        <f t="shared" si="0"/>
        <v>0</v>
      </c>
      <c r="AN5" s="1">
        <f t="shared" si="0"/>
        <v>0</v>
      </c>
      <c r="AO5" s="1">
        <f t="shared" si="0"/>
        <v>0</v>
      </c>
      <c r="AP5" s="1">
        <f t="shared" si="0"/>
        <v>0</v>
      </c>
      <c r="AQ5" s="1">
        <f t="shared" si="0"/>
        <v>0</v>
      </c>
      <c r="AR5" s="1">
        <f t="shared" si="0"/>
        <v>0</v>
      </c>
      <c r="AS5" s="1">
        <f t="shared" si="0"/>
        <v>0</v>
      </c>
    </row>
    <row r="6" spans="1:45" ht="16.149999999999999" customHeight="1">
      <c r="C6" s="142" t="s">
        <v>65</v>
      </c>
      <c r="D6" s="143"/>
      <c r="E6" s="143"/>
      <c r="F6" s="144"/>
      <c r="G6" s="148" t="s">
        <v>67</v>
      </c>
      <c r="H6" s="149"/>
      <c r="I6" s="131" t="s">
        <v>17</v>
      </c>
      <c r="J6" s="132"/>
      <c r="K6" s="4"/>
      <c r="L6" s="4"/>
      <c r="M6" s="4"/>
      <c r="N6" s="4"/>
      <c r="O6" s="4"/>
      <c r="P6" s="4"/>
      <c r="Q6" s="4"/>
      <c r="R6" s="4"/>
      <c r="S6" s="4"/>
      <c r="T6" s="4"/>
      <c r="U6" s="4"/>
      <c r="V6" s="4"/>
      <c r="Z6" s="142" t="s">
        <v>65</v>
      </c>
      <c r="AA6" s="143"/>
      <c r="AB6" s="143"/>
      <c r="AC6" s="144"/>
      <c r="AD6" s="148" t="s">
        <v>67</v>
      </c>
      <c r="AE6" s="149"/>
      <c r="AF6" s="131" t="s">
        <v>17</v>
      </c>
      <c r="AG6" s="132"/>
      <c r="AH6" s="4">
        <f t="shared" ref="AH6:AS9" si="1">K6</f>
        <v>0</v>
      </c>
      <c r="AI6" s="4">
        <f t="shared" si="1"/>
        <v>0</v>
      </c>
      <c r="AJ6" s="4">
        <f t="shared" si="1"/>
        <v>0</v>
      </c>
      <c r="AK6" s="4">
        <f t="shared" si="1"/>
        <v>0</v>
      </c>
      <c r="AL6" s="4">
        <f t="shared" si="1"/>
        <v>0</v>
      </c>
      <c r="AM6" s="4">
        <f t="shared" si="1"/>
        <v>0</v>
      </c>
      <c r="AN6" s="4">
        <f t="shared" si="1"/>
        <v>0</v>
      </c>
      <c r="AO6" s="4">
        <f t="shared" si="1"/>
        <v>0</v>
      </c>
      <c r="AP6" s="4">
        <f t="shared" si="1"/>
        <v>0</v>
      </c>
      <c r="AQ6" s="4">
        <f t="shared" si="1"/>
        <v>0</v>
      </c>
      <c r="AR6" s="4">
        <f t="shared" si="1"/>
        <v>0</v>
      </c>
      <c r="AS6" s="4">
        <f t="shared" si="1"/>
        <v>0</v>
      </c>
    </row>
    <row r="7" spans="1:45" ht="16.149999999999999" customHeight="1">
      <c r="C7" s="145"/>
      <c r="D7" s="146"/>
      <c r="E7" s="146"/>
      <c r="F7" s="147"/>
      <c r="G7" s="145" t="s">
        <v>66</v>
      </c>
      <c r="H7" s="146"/>
      <c r="I7" s="140" t="s">
        <v>17</v>
      </c>
      <c r="J7" s="141"/>
      <c r="K7" s="3"/>
      <c r="L7" s="3"/>
      <c r="M7" s="3"/>
      <c r="N7" s="3"/>
      <c r="O7" s="3"/>
      <c r="P7" s="3"/>
      <c r="Q7" s="3"/>
      <c r="R7" s="3"/>
      <c r="S7" s="3"/>
      <c r="T7" s="3"/>
      <c r="U7" s="3"/>
      <c r="V7" s="3"/>
      <c r="Z7" s="145"/>
      <c r="AA7" s="146"/>
      <c r="AB7" s="146"/>
      <c r="AC7" s="147"/>
      <c r="AD7" s="145" t="s">
        <v>66</v>
      </c>
      <c r="AE7" s="146"/>
      <c r="AF7" s="140" t="s">
        <v>17</v>
      </c>
      <c r="AG7" s="141"/>
      <c r="AH7" s="3">
        <f t="shared" si="1"/>
        <v>0</v>
      </c>
      <c r="AI7" s="3">
        <f t="shared" si="1"/>
        <v>0</v>
      </c>
      <c r="AJ7" s="3">
        <f t="shared" si="1"/>
        <v>0</v>
      </c>
      <c r="AK7" s="3">
        <f t="shared" si="1"/>
        <v>0</v>
      </c>
      <c r="AL7" s="3">
        <f t="shared" si="1"/>
        <v>0</v>
      </c>
      <c r="AM7" s="3">
        <f t="shared" si="1"/>
        <v>0</v>
      </c>
      <c r="AN7" s="3">
        <f t="shared" si="1"/>
        <v>0</v>
      </c>
      <c r="AO7" s="3">
        <f t="shared" si="1"/>
        <v>0</v>
      </c>
      <c r="AP7" s="3">
        <f t="shared" si="1"/>
        <v>0</v>
      </c>
      <c r="AQ7" s="3">
        <f t="shared" si="1"/>
        <v>0</v>
      </c>
      <c r="AR7" s="3">
        <f t="shared" si="1"/>
        <v>0</v>
      </c>
      <c r="AS7" s="3">
        <f t="shared" si="1"/>
        <v>0</v>
      </c>
    </row>
    <row r="8" spans="1:45" ht="16.149999999999999" customHeight="1">
      <c r="C8" s="92" t="s">
        <v>53</v>
      </c>
      <c r="D8" s="92"/>
      <c r="E8" s="92"/>
      <c r="F8" s="92"/>
      <c r="G8" s="92"/>
      <c r="H8" s="93"/>
      <c r="I8" s="138" t="s">
        <v>17</v>
      </c>
      <c r="J8" s="139"/>
      <c r="K8" s="1"/>
      <c r="L8" s="1"/>
      <c r="M8" s="1"/>
      <c r="N8" s="1"/>
      <c r="O8" s="1"/>
      <c r="P8" s="1"/>
      <c r="Q8" s="1"/>
      <c r="R8" s="1"/>
      <c r="S8" s="1"/>
      <c r="T8" s="1"/>
      <c r="U8" s="1"/>
      <c r="V8" s="1"/>
      <c r="Z8" s="92" t="s">
        <v>53</v>
      </c>
      <c r="AA8" s="92"/>
      <c r="AB8" s="92"/>
      <c r="AC8" s="92"/>
      <c r="AD8" s="92"/>
      <c r="AE8" s="93"/>
      <c r="AF8" s="138" t="s">
        <v>17</v>
      </c>
      <c r="AG8" s="139"/>
      <c r="AH8" s="1">
        <f t="shared" si="1"/>
        <v>0</v>
      </c>
      <c r="AI8" s="1">
        <f t="shared" si="1"/>
        <v>0</v>
      </c>
      <c r="AJ8" s="1">
        <f t="shared" si="1"/>
        <v>0</v>
      </c>
      <c r="AK8" s="1">
        <f t="shared" si="1"/>
        <v>0</v>
      </c>
      <c r="AL8" s="1">
        <f t="shared" si="1"/>
        <v>0</v>
      </c>
      <c r="AM8" s="1">
        <f t="shared" si="1"/>
        <v>0</v>
      </c>
      <c r="AN8" s="1">
        <f t="shared" si="1"/>
        <v>0</v>
      </c>
      <c r="AO8" s="1">
        <f t="shared" si="1"/>
        <v>0</v>
      </c>
      <c r="AP8" s="1">
        <f t="shared" si="1"/>
        <v>0</v>
      </c>
      <c r="AQ8" s="1">
        <f t="shared" si="1"/>
        <v>0</v>
      </c>
      <c r="AR8" s="1">
        <f t="shared" si="1"/>
        <v>0</v>
      </c>
      <c r="AS8" s="1">
        <f t="shared" si="1"/>
        <v>0</v>
      </c>
    </row>
    <row r="9" spans="1:45" ht="16.149999999999999" customHeight="1">
      <c r="C9" s="92" t="s">
        <v>16</v>
      </c>
      <c r="D9" s="92"/>
      <c r="E9" s="92"/>
      <c r="F9" s="92"/>
      <c r="G9" s="92"/>
      <c r="H9" s="93"/>
      <c r="I9" s="138" t="s">
        <v>17</v>
      </c>
      <c r="J9" s="139"/>
      <c r="K9" s="1"/>
      <c r="L9" s="1"/>
      <c r="M9" s="1"/>
      <c r="N9" s="1"/>
      <c r="O9" s="1"/>
      <c r="P9" s="1"/>
      <c r="Q9" s="1"/>
      <c r="R9" s="1"/>
      <c r="S9" s="1"/>
      <c r="T9" s="1"/>
      <c r="U9" s="1"/>
      <c r="V9" s="1"/>
      <c r="Z9" s="92" t="s">
        <v>16</v>
      </c>
      <c r="AA9" s="92"/>
      <c r="AB9" s="92"/>
      <c r="AC9" s="92"/>
      <c r="AD9" s="92"/>
      <c r="AE9" s="93"/>
      <c r="AF9" s="138" t="s">
        <v>17</v>
      </c>
      <c r="AG9" s="139"/>
      <c r="AH9" s="1">
        <f t="shared" si="1"/>
        <v>0</v>
      </c>
      <c r="AI9" s="1">
        <f t="shared" si="1"/>
        <v>0</v>
      </c>
      <c r="AJ9" s="1">
        <f t="shared" si="1"/>
        <v>0</v>
      </c>
      <c r="AK9" s="1">
        <f t="shared" si="1"/>
        <v>0</v>
      </c>
      <c r="AL9" s="1">
        <f t="shared" si="1"/>
        <v>0</v>
      </c>
      <c r="AM9" s="1">
        <f t="shared" si="1"/>
        <v>0</v>
      </c>
      <c r="AN9" s="1">
        <f t="shared" si="1"/>
        <v>0</v>
      </c>
      <c r="AO9" s="1">
        <f t="shared" si="1"/>
        <v>0</v>
      </c>
      <c r="AP9" s="1">
        <f t="shared" si="1"/>
        <v>0</v>
      </c>
      <c r="AQ9" s="1">
        <f t="shared" si="1"/>
        <v>0</v>
      </c>
      <c r="AR9" s="1">
        <f t="shared" si="1"/>
        <v>0</v>
      </c>
      <c r="AS9" s="1">
        <f t="shared" si="1"/>
        <v>0</v>
      </c>
    </row>
    <row r="10" spans="1:45" ht="97.9" customHeight="1">
      <c r="C10" s="150" t="s">
        <v>109</v>
      </c>
      <c r="D10" s="150"/>
      <c r="E10" s="150"/>
      <c r="F10" s="150"/>
      <c r="G10" s="150"/>
      <c r="H10" s="150"/>
      <c r="I10" s="150"/>
      <c r="J10" s="150"/>
      <c r="K10" s="150"/>
      <c r="L10" s="150"/>
      <c r="M10" s="150"/>
      <c r="N10" s="150"/>
      <c r="O10" s="150"/>
      <c r="P10" s="150"/>
      <c r="Q10" s="150"/>
      <c r="R10" s="150"/>
      <c r="S10" s="150"/>
      <c r="T10" s="150"/>
      <c r="U10" s="150"/>
      <c r="V10" s="150"/>
      <c r="W10" s="67"/>
      <c r="X10" s="61"/>
      <c r="AA10" s="39"/>
      <c r="AB10" s="39"/>
      <c r="AC10" s="39"/>
      <c r="AD10" s="39"/>
      <c r="AE10" s="39"/>
      <c r="AF10" s="39"/>
      <c r="AG10" s="39"/>
      <c r="AH10" s="39"/>
      <c r="AI10" s="39"/>
      <c r="AJ10" s="39"/>
      <c r="AK10" s="39"/>
      <c r="AL10" s="39"/>
      <c r="AM10" s="39"/>
      <c r="AN10" s="39"/>
      <c r="AO10" s="39"/>
      <c r="AP10" s="39"/>
      <c r="AQ10" s="39"/>
      <c r="AR10" s="39"/>
    </row>
    <row r="11" spans="1:45" ht="16.149999999999999" customHeight="1">
      <c r="B11" s="2" t="s">
        <v>110</v>
      </c>
      <c r="Y11" t="s">
        <v>117</v>
      </c>
    </row>
    <row r="12" spans="1:45" ht="16.149999999999999" customHeight="1">
      <c r="B12" s="1" t="s">
        <v>70</v>
      </c>
      <c r="C12" s="91" t="s">
        <v>18</v>
      </c>
      <c r="D12" s="91"/>
      <c r="E12" s="91"/>
      <c r="F12" s="91"/>
      <c r="G12" s="91" t="s">
        <v>12</v>
      </c>
      <c r="H12" s="91"/>
      <c r="I12" s="91"/>
      <c r="J12" s="91"/>
      <c r="K12" s="1" t="s">
        <v>0</v>
      </c>
      <c r="L12" s="1" t="s">
        <v>1</v>
      </c>
      <c r="M12" s="1" t="s">
        <v>2</v>
      </c>
      <c r="N12" s="1" t="s">
        <v>3</v>
      </c>
      <c r="O12" s="1" t="s">
        <v>4</v>
      </c>
      <c r="P12" s="1" t="s">
        <v>5</v>
      </c>
      <c r="Q12" s="1" t="s">
        <v>6</v>
      </c>
      <c r="R12" s="1" t="s">
        <v>7</v>
      </c>
      <c r="S12" s="1" t="s">
        <v>8</v>
      </c>
      <c r="T12" s="1" t="s">
        <v>9</v>
      </c>
      <c r="U12" s="1" t="s">
        <v>10</v>
      </c>
      <c r="V12" s="1" t="s">
        <v>91</v>
      </c>
      <c r="Z12" s="91" t="s">
        <v>12</v>
      </c>
      <c r="AA12" s="91"/>
      <c r="AB12" s="91"/>
      <c r="AC12" s="91"/>
      <c r="AD12" s="91"/>
      <c r="AE12" s="91"/>
      <c r="AF12" s="91"/>
      <c r="AG12" s="91"/>
      <c r="AH12" s="1" t="s">
        <v>0</v>
      </c>
      <c r="AI12" s="1" t="s">
        <v>1</v>
      </c>
      <c r="AJ12" s="1" t="s">
        <v>2</v>
      </c>
      <c r="AK12" s="1" t="s">
        <v>3</v>
      </c>
      <c r="AL12" s="1" t="s">
        <v>4</v>
      </c>
      <c r="AM12" s="1" t="s">
        <v>5</v>
      </c>
      <c r="AN12" s="1" t="s">
        <v>6</v>
      </c>
      <c r="AO12" s="1" t="s">
        <v>7</v>
      </c>
      <c r="AP12" s="1" t="s">
        <v>8</v>
      </c>
      <c r="AQ12" s="1" t="s">
        <v>9</v>
      </c>
      <c r="AR12" s="1" t="s">
        <v>10</v>
      </c>
      <c r="AS12" s="1" t="s">
        <v>91</v>
      </c>
    </row>
    <row r="13" spans="1:45" ht="16.149999999999999" customHeight="1">
      <c r="B13" s="91">
        <v>1</v>
      </c>
      <c r="C13" s="133"/>
      <c r="D13" s="134"/>
      <c r="E13" s="134"/>
      <c r="F13" s="135"/>
      <c r="G13" s="109" t="s">
        <v>19</v>
      </c>
      <c r="H13" s="109"/>
      <c r="I13" s="110"/>
      <c r="J13" s="18" t="s">
        <v>13</v>
      </c>
      <c r="K13" s="52"/>
      <c r="L13" s="52"/>
      <c r="M13" s="52"/>
      <c r="N13" s="52"/>
      <c r="O13" s="52"/>
      <c r="P13" s="52"/>
      <c r="Q13" s="52"/>
      <c r="R13" s="52"/>
      <c r="S13" s="52"/>
      <c r="T13" s="52"/>
      <c r="U13" s="52"/>
      <c r="V13" s="52"/>
      <c r="Z13" s="92" t="s">
        <v>62</v>
      </c>
      <c r="AA13" s="92"/>
      <c r="AB13" s="92"/>
      <c r="AC13" s="92"/>
      <c r="AD13" s="92"/>
      <c r="AE13" s="93"/>
      <c r="AF13" s="138" t="s">
        <v>15</v>
      </c>
      <c r="AG13" s="139"/>
      <c r="AH13" s="1">
        <f t="shared" ref="AH13:AS13" si="2">K145</f>
        <v>0</v>
      </c>
      <c r="AI13" s="1">
        <f t="shared" si="2"/>
        <v>0</v>
      </c>
      <c r="AJ13" s="1">
        <f t="shared" si="2"/>
        <v>0</v>
      </c>
      <c r="AK13" s="1">
        <f t="shared" si="2"/>
        <v>0</v>
      </c>
      <c r="AL13" s="1">
        <f t="shared" si="2"/>
        <v>0</v>
      </c>
      <c r="AM13" s="1">
        <f t="shared" si="2"/>
        <v>0</v>
      </c>
      <c r="AN13" s="1">
        <f t="shared" si="2"/>
        <v>0</v>
      </c>
      <c r="AO13" s="1">
        <f t="shared" si="2"/>
        <v>0</v>
      </c>
      <c r="AP13" s="1">
        <f t="shared" si="2"/>
        <v>0</v>
      </c>
      <c r="AQ13" s="1">
        <f t="shared" si="2"/>
        <v>0</v>
      </c>
      <c r="AR13" s="1">
        <f t="shared" si="2"/>
        <v>0</v>
      </c>
      <c r="AS13" s="1">
        <f t="shared" si="2"/>
        <v>0</v>
      </c>
    </row>
    <row r="14" spans="1:45" ht="16.149999999999999" customHeight="1">
      <c r="B14" s="91"/>
      <c r="C14" s="136"/>
      <c r="D14" s="137"/>
      <c r="F14" s="60"/>
      <c r="G14" s="115" t="s">
        <v>36</v>
      </c>
      <c r="H14" s="116"/>
      <c r="I14" s="118" t="s">
        <v>68</v>
      </c>
      <c r="J14" s="119"/>
      <c r="K14" s="53"/>
      <c r="L14" s="53"/>
      <c r="M14" s="53"/>
      <c r="N14" s="53"/>
      <c r="O14" s="53"/>
      <c r="P14" s="53"/>
      <c r="Q14" s="53"/>
      <c r="R14" s="53"/>
      <c r="S14" s="53"/>
      <c r="T14" s="53"/>
      <c r="U14" s="53"/>
      <c r="V14" s="53"/>
      <c r="Z14" s="142" t="s">
        <v>65</v>
      </c>
      <c r="AA14" s="143"/>
      <c r="AB14" s="143"/>
      <c r="AC14" s="144"/>
      <c r="AD14" s="148" t="s">
        <v>67</v>
      </c>
      <c r="AE14" s="149"/>
      <c r="AF14" s="131" t="s">
        <v>17</v>
      </c>
      <c r="AG14" s="132"/>
      <c r="AH14" s="4">
        <f t="shared" ref="AH14:AS17" si="3">K146</f>
        <v>0</v>
      </c>
      <c r="AI14" s="4">
        <f t="shared" si="3"/>
        <v>0</v>
      </c>
      <c r="AJ14" s="4">
        <f t="shared" si="3"/>
        <v>0</v>
      </c>
      <c r="AK14" s="4">
        <f t="shared" si="3"/>
        <v>0</v>
      </c>
      <c r="AL14" s="4">
        <f t="shared" si="3"/>
        <v>0</v>
      </c>
      <c r="AM14" s="4">
        <f t="shared" si="3"/>
        <v>0</v>
      </c>
      <c r="AN14" s="4">
        <f t="shared" si="3"/>
        <v>0</v>
      </c>
      <c r="AO14" s="4">
        <f t="shared" si="3"/>
        <v>0</v>
      </c>
      <c r="AP14" s="4">
        <f t="shared" si="3"/>
        <v>0</v>
      </c>
      <c r="AQ14" s="4">
        <f t="shared" si="3"/>
        <v>0</v>
      </c>
      <c r="AR14" s="4">
        <f t="shared" si="3"/>
        <v>0</v>
      </c>
      <c r="AS14" s="4">
        <f t="shared" si="3"/>
        <v>0</v>
      </c>
    </row>
    <row r="15" spans="1:45" ht="16.149999999999999" customHeight="1">
      <c r="B15" s="91"/>
      <c r="C15" s="129"/>
      <c r="D15" s="130"/>
      <c r="E15" s="46"/>
      <c r="F15" s="47"/>
      <c r="G15" s="114"/>
      <c r="H15" s="117"/>
      <c r="I15" s="120" t="s">
        <v>69</v>
      </c>
      <c r="J15" s="121"/>
      <c r="K15" s="54"/>
      <c r="L15" s="54"/>
      <c r="M15" s="54"/>
      <c r="N15" s="54"/>
      <c r="O15" s="54"/>
      <c r="P15" s="54"/>
      <c r="Q15" s="54"/>
      <c r="R15" s="54"/>
      <c r="S15" s="54"/>
      <c r="T15" s="54"/>
      <c r="U15" s="54"/>
      <c r="V15" s="54"/>
      <c r="Z15" s="145"/>
      <c r="AA15" s="146"/>
      <c r="AB15" s="146"/>
      <c r="AC15" s="147"/>
      <c r="AD15" s="145" t="s">
        <v>66</v>
      </c>
      <c r="AE15" s="146"/>
      <c r="AF15" s="140" t="s">
        <v>17</v>
      </c>
      <c r="AG15" s="141"/>
      <c r="AH15" s="3">
        <f t="shared" si="3"/>
        <v>0</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row>
    <row r="16" spans="1:45" ht="16.149999999999999" customHeight="1">
      <c r="B16" s="91">
        <v>2</v>
      </c>
      <c r="C16" s="133"/>
      <c r="D16" s="134"/>
      <c r="E16" s="134"/>
      <c r="F16" s="135"/>
      <c r="G16" s="109" t="s">
        <v>19</v>
      </c>
      <c r="H16" s="109"/>
      <c r="I16" s="110"/>
      <c r="J16" s="18" t="s">
        <v>13</v>
      </c>
      <c r="K16" s="52"/>
      <c r="L16" s="52"/>
      <c r="M16" s="52"/>
      <c r="N16" s="52"/>
      <c r="O16" s="52"/>
      <c r="P16" s="52"/>
      <c r="Q16" s="52"/>
      <c r="R16" s="52"/>
      <c r="S16" s="52"/>
      <c r="T16" s="52"/>
      <c r="U16" s="52"/>
      <c r="V16" s="52"/>
      <c r="Z16" s="92" t="s">
        <v>53</v>
      </c>
      <c r="AA16" s="92"/>
      <c r="AB16" s="92"/>
      <c r="AC16" s="92"/>
      <c r="AD16" s="92"/>
      <c r="AE16" s="93"/>
      <c r="AF16" s="138" t="s">
        <v>17</v>
      </c>
      <c r="AG16" s="139"/>
      <c r="AH16" s="1">
        <f t="shared" si="3"/>
        <v>0</v>
      </c>
      <c r="AI16" s="1">
        <f t="shared" si="3"/>
        <v>0</v>
      </c>
      <c r="AJ16" s="1">
        <f t="shared" si="3"/>
        <v>0</v>
      </c>
      <c r="AK16" s="1">
        <f t="shared" si="3"/>
        <v>0</v>
      </c>
      <c r="AL16" s="1">
        <f t="shared" si="3"/>
        <v>0</v>
      </c>
      <c r="AM16" s="1">
        <f t="shared" si="3"/>
        <v>0</v>
      </c>
      <c r="AN16" s="1">
        <f t="shared" si="3"/>
        <v>0</v>
      </c>
      <c r="AO16" s="1">
        <f t="shared" si="3"/>
        <v>0</v>
      </c>
      <c r="AP16" s="1">
        <f t="shared" si="3"/>
        <v>0</v>
      </c>
      <c r="AQ16" s="1">
        <f t="shared" si="3"/>
        <v>0</v>
      </c>
      <c r="AR16" s="1">
        <f t="shared" si="3"/>
        <v>0</v>
      </c>
      <c r="AS16" s="1">
        <f t="shared" si="3"/>
        <v>0</v>
      </c>
    </row>
    <row r="17" spans="2:45" ht="16.149999999999999" customHeight="1">
      <c r="B17" s="91"/>
      <c r="C17" s="136"/>
      <c r="D17" s="137"/>
      <c r="F17" s="60"/>
      <c r="G17" s="115" t="s">
        <v>36</v>
      </c>
      <c r="H17" s="116"/>
      <c r="I17" s="118" t="s">
        <v>68</v>
      </c>
      <c r="J17" s="119"/>
      <c r="K17" s="53"/>
      <c r="L17" s="53"/>
      <c r="M17" s="53"/>
      <c r="N17" s="53"/>
      <c r="O17" s="53"/>
      <c r="P17" s="53"/>
      <c r="Q17" s="53"/>
      <c r="R17" s="53"/>
      <c r="S17" s="53"/>
      <c r="T17" s="53"/>
      <c r="U17" s="53"/>
      <c r="V17" s="53"/>
      <c r="Z17" s="92" t="s">
        <v>16</v>
      </c>
      <c r="AA17" s="92"/>
      <c r="AB17" s="92"/>
      <c r="AC17" s="92"/>
      <c r="AD17" s="92"/>
      <c r="AE17" s="93"/>
      <c r="AF17" s="138" t="s">
        <v>17</v>
      </c>
      <c r="AG17" s="139"/>
      <c r="AH17" s="1">
        <f t="shared" si="3"/>
        <v>0</v>
      </c>
      <c r="AI17" s="1">
        <f t="shared" si="3"/>
        <v>0</v>
      </c>
      <c r="AJ17" s="1">
        <f t="shared" si="3"/>
        <v>0</v>
      </c>
      <c r="AK17" s="1">
        <f t="shared" si="3"/>
        <v>0</v>
      </c>
      <c r="AL17" s="1">
        <f t="shared" si="3"/>
        <v>0</v>
      </c>
      <c r="AM17" s="1">
        <f t="shared" si="3"/>
        <v>0</v>
      </c>
      <c r="AN17" s="1">
        <f t="shared" si="3"/>
        <v>0</v>
      </c>
      <c r="AO17" s="1">
        <f t="shared" si="3"/>
        <v>0</v>
      </c>
      <c r="AP17" s="1">
        <f t="shared" si="3"/>
        <v>0</v>
      </c>
      <c r="AQ17" s="1">
        <f t="shared" si="3"/>
        <v>0</v>
      </c>
      <c r="AR17" s="1">
        <f t="shared" si="3"/>
        <v>0</v>
      </c>
      <c r="AS17" s="1">
        <f t="shared" si="3"/>
        <v>0</v>
      </c>
    </row>
    <row r="18" spans="2:45" ht="16.149999999999999" customHeight="1">
      <c r="B18" s="91"/>
      <c r="C18" s="129"/>
      <c r="D18" s="130"/>
      <c r="E18" s="46"/>
      <c r="F18" s="47"/>
      <c r="G18" s="114"/>
      <c r="H18" s="117"/>
      <c r="I18" s="120" t="s">
        <v>69</v>
      </c>
      <c r="J18" s="121"/>
      <c r="K18" s="54"/>
      <c r="L18" s="54"/>
      <c r="M18" s="54"/>
      <c r="N18" s="54"/>
      <c r="O18" s="54"/>
      <c r="P18" s="54"/>
      <c r="Q18" s="54"/>
      <c r="R18" s="54"/>
      <c r="S18" s="54"/>
      <c r="T18" s="54"/>
      <c r="U18" s="54"/>
      <c r="V18" s="54"/>
      <c r="AA18" s="39"/>
      <c r="AB18" s="39"/>
      <c r="AC18" s="39"/>
      <c r="AD18" s="39"/>
      <c r="AE18" s="39"/>
      <c r="AF18" s="39"/>
      <c r="AG18" s="39"/>
      <c r="AH18" s="39"/>
      <c r="AI18" s="39"/>
      <c r="AJ18" s="39"/>
      <c r="AK18" s="39"/>
      <c r="AL18" s="39"/>
      <c r="AM18" s="39"/>
      <c r="AN18" s="39"/>
      <c r="AO18" s="39"/>
      <c r="AP18" s="39"/>
      <c r="AQ18" s="39"/>
      <c r="AR18" s="39"/>
    </row>
    <row r="19" spans="2:45" ht="16.149999999999999" customHeight="1">
      <c r="B19" s="91">
        <v>3</v>
      </c>
      <c r="C19" s="133"/>
      <c r="D19" s="134"/>
      <c r="E19" s="134"/>
      <c r="F19" s="135"/>
      <c r="G19" s="109" t="s">
        <v>19</v>
      </c>
      <c r="H19" s="109"/>
      <c r="I19" s="110"/>
      <c r="J19" s="18" t="s">
        <v>13</v>
      </c>
      <c r="K19" s="52"/>
      <c r="L19" s="52"/>
      <c r="M19" s="52"/>
      <c r="N19" s="52"/>
      <c r="O19" s="52"/>
      <c r="P19" s="52"/>
      <c r="Q19" s="52"/>
      <c r="R19" s="52"/>
      <c r="S19" s="52"/>
      <c r="T19" s="52"/>
      <c r="U19" s="52"/>
      <c r="V19" s="52"/>
      <c r="Y19" s="40" t="s">
        <v>118</v>
      </c>
      <c r="Z19" s="40"/>
      <c r="AA19" s="40"/>
      <c r="AB19" s="40"/>
      <c r="AC19" s="40"/>
      <c r="AD19" s="40"/>
      <c r="AE19" s="40"/>
      <c r="AF19" s="40"/>
      <c r="AG19" s="40"/>
      <c r="AH19" s="40"/>
      <c r="AI19" s="40"/>
      <c r="AJ19" s="40"/>
      <c r="AK19" s="40"/>
      <c r="AL19" s="40"/>
      <c r="AM19" s="40"/>
      <c r="AN19" s="40"/>
      <c r="AO19" s="40"/>
      <c r="AP19" s="40"/>
      <c r="AQ19" s="40"/>
      <c r="AR19" s="40"/>
      <c r="AS19" s="40"/>
    </row>
    <row r="20" spans="2:45" ht="16.149999999999999" customHeight="1">
      <c r="B20" s="91"/>
      <c r="C20" s="136"/>
      <c r="D20" s="137"/>
      <c r="F20" s="60"/>
      <c r="G20" s="115" t="s">
        <v>36</v>
      </c>
      <c r="H20" s="116"/>
      <c r="I20" s="118" t="s">
        <v>68</v>
      </c>
      <c r="J20" s="119"/>
      <c r="K20" s="53"/>
      <c r="L20" s="53"/>
      <c r="M20" s="53"/>
      <c r="N20" s="53"/>
      <c r="O20" s="53"/>
      <c r="P20" s="53"/>
      <c r="Q20" s="53"/>
      <c r="R20" s="53"/>
      <c r="S20" s="53"/>
      <c r="T20" s="53"/>
      <c r="U20" s="53"/>
      <c r="V20" s="53"/>
      <c r="Y20" s="40"/>
      <c r="Z20" s="155" t="s">
        <v>12</v>
      </c>
      <c r="AA20" s="155"/>
      <c r="AB20" s="155"/>
      <c r="AC20" s="155"/>
      <c r="AD20" s="155"/>
      <c r="AE20" s="155"/>
      <c r="AF20" s="155"/>
      <c r="AG20" s="155"/>
      <c r="AH20" s="41" t="s">
        <v>0</v>
      </c>
      <c r="AI20" s="41" t="s">
        <v>1</v>
      </c>
      <c r="AJ20" s="41" t="s">
        <v>2</v>
      </c>
      <c r="AK20" s="41" t="s">
        <v>3</v>
      </c>
      <c r="AL20" s="41" t="s">
        <v>4</v>
      </c>
      <c r="AM20" s="41" t="s">
        <v>5</v>
      </c>
      <c r="AN20" s="41" t="s">
        <v>6</v>
      </c>
      <c r="AO20" s="41" t="s">
        <v>7</v>
      </c>
      <c r="AP20" s="41" t="s">
        <v>8</v>
      </c>
      <c r="AQ20" s="41" t="s">
        <v>9</v>
      </c>
      <c r="AR20" s="41" t="s">
        <v>10</v>
      </c>
      <c r="AS20" s="41" t="s">
        <v>91</v>
      </c>
    </row>
    <row r="21" spans="2:45" ht="16.149999999999999" customHeight="1">
      <c r="B21" s="91"/>
      <c r="C21" s="129"/>
      <c r="D21" s="130"/>
      <c r="E21" s="46"/>
      <c r="F21" s="47"/>
      <c r="G21" s="114"/>
      <c r="H21" s="117"/>
      <c r="I21" s="120" t="s">
        <v>69</v>
      </c>
      <c r="J21" s="121"/>
      <c r="K21" s="54"/>
      <c r="L21" s="54"/>
      <c r="M21" s="54"/>
      <c r="N21" s="54"/>
      <c r="O21" s="54"/>
      <c r="P21" s="54"/>
      <c r="Q21" s="54"/>
      <c r="R21" s="54"/>
      <c r="S21" s="54"/>
      <c r="T21" s="54"/>
      <c r="U21" s="54"/>
      <c r="V21" s="54"/>
      <c r="Y21" s="40"/>
      <c r="Z21" s="156" t="s">
        <v>14</v>
      </c>
      <c r="AA21" s="156"/>
      <c r="AB21" s="156"/>
      <c r="AC21" s="156"/>
      <c r="AD21" s="156"/>
      <c r="AE21" s="157"/>
      <c r="AF21" s="168" t="s">
        <v>15</v>
      </c>
      <c r="AG21" s="169"/>
      <c r="AH21" s="41">
        <f>AH13-AH5</f>
        <v>0</v>
      </c>
      <c r="AI21" s="41">
        <f t="shared" ref="AI21:AS25" si="4">AI13-AI5</f>
        <v>0</v>
      </c>
      <c r="AJ21" s="41">
        <f t="shared" si="4"/>
        <v>0</v>
      </c>
      <c r="AK21" s="41">
        <f t="shared" si="4"/>
        <v>0</v>
      </c>
      <c r="AL21" s="41">
        <f t="shared" si="4"/>
        <v>0</v>
      </c>
      <c r="AM21" s="41">
        <f t="shared" si="4"/>
        <v>0</v>
      </c>
      <c r="AN21" s="41">
        <f t="shared" si="4"/>
        <v>0</v>
      </c>
      <c r="AO21" s="41">
        <f t="shared" si="4"/>
        <v>0</v>
      </c>
      <c r="AP21" s="41">
        <f t="shared" si="4"/>
        <v>0</v>
      </c>
      <c r="AQ21" s="41">
        <f t="shared" si="4"/>
        <v>0</v>
      </c>
      <c r="AR21" s="64">
        <f t="shared" si="4"/>
        <v>0</v>
      </c>
      <c r="AS21" s="64">
        <f t="shared" si="4"/>
        <v>0</v>
      </c>
    </row>
    <row r="22" spans="2:45" ht="16.149999999999999" customHeight="1">
      <c r="B22" s="91">
        <v>4</v>
      </c>
      <c r="C22" s="133"/>
      <c r="D22" s="134"/>
      <c r="E22" s="134"/>
      <c r="F22" s="135"/>
      <c r="G22" s="109" t="s">
        <v>19</v>
      </c>
      <c r="H22" s="109"/>
      <c r="I22" s="110"/>
      <c r="J22" s="18" t="s">
        <v>13</v>
      </c>
      <c r="K22" s="52"/>
      <c r="L22" s="52"/>
      <c r="M22" s="52"/>
      <c r="N22" s="52"/>
      <c r="O22" s="52"/>
      <c r="P22" s="52"/>
      <c r="Q22" s="52"/>
      <c r="R22" s="52"/>
      <c r="S22" s="52"/>
      <c r="T22" s="52"/>
      <c r="U22" s="52"/>
      <c r="V22" s="52"/>
      <c r="Y22" s="40"/>
      <c r="Z22" s="158" t="s">
        <v>65</v>
      </c>
      <c r="AA22" s="159"/>
      <c r="AB22" s="159"/>
      <c r="AC22" s="160"/>
      <c r="AD22" s="164" t="s">
        <v>67</v>
      </c>
      <c r="AE22" s="165"/>
      <c r="AF22" s="166" t="s">
        <v>17</v>
      </c>
      <c r="AG22" s="167"/>
      <c r="AH22" s="42">
        <f t="shared" ref="AH22:AR25" si="5">AH14-AH6</f>
        <v>0</v>
      </c>
      <c r="AI22" s="42">
        <f t="shared" si="5"/>
        <v>0</v>
      </c>
      <c r="AJ22" s="42">
        <f t="shared" si="5"/>
        <v>0</v>
      </c>
      <c r="AK22" s="42">
        <f t="shared" si="5"/>
        <v>0</v>
      </c>
      <c r="AL22" s="42">
        <f t="shared" si="5"/>
        <v>0</v>
      </c>
      <c r="AM22" s="42">
        <f t="shared" si="5"/>
        <v>0</v>
      </c>
      <c r="AN22" s="42">
        <f t="shared" si="5"/>
        <v>0</v>
      </c>
      <c r="AO22" s="42">
        <f t="shared" si="5"/>
        <v>0</v>
      </c>
      <c r="AP22" s="42">
        <f t="shared" si="5"/>
        <v>0</v>
      </c>
      <c r="AQ22" s="42">
        <f t="shared" si="5"/>
        <v>0</v>
      </c>
      <c r="AR22" s="42">
        <f t="shared" si="5"/>
        <v>0</v>
      </c>
      <c r="AS22" s="42">
        <f t="shared" si="4"/>
        <v>0</v>
      </c>
    </row>
    <row r="23" spans="2:45" ht="16.149999999999999" customHeight="1">
      <c r="B23" s="91"/>
      <c r="C23" s="136"/>
      <c r="D23" s="137"/>
      <c r="F23" s="60"/>
      <c r="G23" s="115" t="s">
        <v>36</v>
      </c>
      <c r="H23" s="116"/>
      <c r="I23" s="118" t="s">
        <v>68</v>
      </c>
      <c r="J23" s="119"/>
      <c r="K23" s="53"/>
      <c r="L23" s="53"/>
      <c r="M23" s="53"/>
      <c r="N23" s="53"/>
      <c r="O23" s="53"/>
      <c r="P23" s="53"/>
      <c r="Q23" s="53"/>
      <c r="R23" s="53"/>
      <c r="S23" s="53"/>
      <c r="T23" s="53"/>
      <c r="U23" s="53"/>
      <c r="V23" s="53"/>
      <c r="Y23" s="40"/>
      <c r="Z23" s="161"/>
      <c r="AA23" s="162"/>
      <c r="AB23" s="162"/>
      <c r="AC23" s="163"/>
      <c r="AD23" s="161" t="s">
        <v>66</v>
      </c>
      <c r="AE23" s="162"/>
      <c r="AF23" s="170" t="s">
        <v>17</v>
      </c>
      <c r="AG23" s="171"/>
      <c r="AH23" s="43">
        <f t="shared" si="5"/>
        <v>0</v>
      </c>
      <c r="AI23" s="43">
        <f t="shared" si="5"/>
        <v>0</v>
      </c>
      <c r="AJ23" s="43">
        <f t="shared" si="5"/>
        <v>0</v>
      </c>
      <c r="AK23" s="43">
        <f t="shared" si="5"/>
        <v>0</v>
      </c>
      <c r="AL23" s="43">
        <f t="shared" si="5"/>
        <v>0</v>
      </c>
      <c r="AM23" s="43">
        <f t="shared" si="5"/>
        <v>0</v>
      </c>
      <c r="AN23" s="43">
        <f t="shared" si="5"/>
        <v>0</v>
      </c>
      <c r="AO23" s="43">
        <f t="shared" si="5"/>
        <v>0</v>
      </c>
      <c r="AP23" s="43">
        <f t="shared" si="5"/>
        <v>0</v>
      </c>
      <c r="AQ23" s="43">
        <f t="shared" si="5"/>
        <v>0</v>
      </c>
      <c r="AR23" s="43">
        <f t="shared" si="5"/>
        <v>0</v>
      </c>
      <c r="AS23" s="43">
        <f t="shared" si="4"/>
        <v>0</v>
      </c>
    </row>
    <row r="24" spans="2:45" ht="16.149999999999999" customHeight="1">
      <c r="B24" s="91"/>
      <c r="C24" s="129"/>
      <c r="D24" s="130"/>
      <c r="E24" s="46"/>
      <c r="F24" s="47"/>
      <c r="G24" s="114"/>
      <c r="H24" s="117"/>
      <c r="I24" s="120" t="s">
        <v>69</v>
      </c>
      <c r="J24" s="121"/>
      <c r="K24" s="54"/>
      <c r="L24" s="54"/>
      <c r="M24" s="54"/>
      <c r="N24" s="54"/>
      <c r="O24" s="54"/>
      <c r="P24" s="54"/>
      <c r="Q24" s="54"/>
      <c r="R24" s="54"/>
      <c r="S24" s="54"/>
      <c r="T24" s="54"/>
      <c r="U24" s="54"/>
      <c r="V24" s="54"/>
      <c r="Y24" s="40"/>
      <c r="Z24" s="156" t="s">
        <v>53</v>
      </c>
      <c r="AA24" s="156"/>
      <c r="AB24" s="156"/>
      <c r="AC24" s="156"/>
      <c r="AD24" s="156"/>
      <c r="AE24" s="157"/>
      <c r="AF24" s="168" t="s">
        <v>17</v>
      </c>
      <c r="AG24" s="169"/>
      <c r="AH24" s="41">
        <f t="shared" si="5"/>
        <v>0</v>
      </c>
      <c r="AI24" s="41">
        <f t="shared" si="5"/>
        <v>0</v>
      </c>
      <c r="AJ24" s="41">
        <f t="shared" si="5"/>
        <v>0</v>
      </c>
      <c r="AK24" s="41">
        <f t="shared" si="5"/>
        <v>0</v>
      </c>
      <c r="AL24" s="41">
        <f t="shared" si="5"/>
        <v>0</v>
      </c>
      <c r="AM24" s="41">
        <f t="shared" si="5"/>
        <v>0</v>
      </c>
      <c r="AN24" s="41">
        <f t="shared" si="5"/>
        <v>0</v>
      </c>
      <c r="AO24" s="41">
        <f t="shared" si="5"/>
        <v>0</v>
      </c>
      <c r="AP24" s="41">
        <f t="shared" si="5"/>
        <v>0</v>
      </c>
      <c r="AQ24" s="41">
        <f t="shared" si="5"/>
        <v>0</v>
      </c>
      <c r="AR24" s="41">
        <f t="shared" si="5"/>
        <v>0</v>
      </c>
      <c r="AS24" s="41">
        <f t="shared" si="4"/>
        <v>0</v>
      </c>
    </row>
    <row r="25" spans="2:45" ht="16.149999999999999" customHeight="1">
      <c r="B25" s="91">
        <v>5</v>
      </c>
      <c r="C25" s="133"/>
      <c r="D25" s="134"/>
      <c r="E25" s="134"/>
      <c r="F25" s="135"/>
      <c r="G25" s="109" t="s">
        <v>19</v>
      </c>
      <c r="H25" s="109"/>
      <c r="I25" s="110"/>
      <c r="J25" s="18" t="s">
        <v>13</v>
      </c>
      <c r="K25" s="52"/>
      <c r="L25" s="52"/>
      <c r="M25" s="52"/>
      <c r="N25" s="52"/>
      <c r="O25" s="52"/>
      <c r="P25" s="52"/>
      <c r="Q25" s="52"/>
      <c r="R25" s="52"/>
      <c r="S25" s="52"/>
      <c r="T25" s="52"/>
      <c r="U25" s="52"/>
      <c r="V25" s="52"/>
      <c r="Y25" s="40"/>
      <c r="Z25" s="156" t="s">
        <v>16</v>
      </c>
      <c r="AA25" s="156"/>
      <c r="AB25" s="156"/>
      <c r="AC25" s="156"/>
      <c r="AD25" s="156"/>
      <c r="AE25" s="157"/>
      <c r="AF25" s="168" t="s">
        <v>17</v>
      </c>
      <c r="AG25" s="169"/>
      <c r="AH25" s="41">
        <f t="shared" si="5"/>
        <v>0</v>
      </c>
      <c r="AI25" s="41">
        <f t="shared" si="5"/>
        <v>0</v>
      </c>
      <c r="AJ25" s="41">
        <f t="shared" si="5"/>
        <v>0</v>
      </c>
      <c r="AK25" s="41">
        <f t="shared" si="5"/>
        <v>0</v>
      </c>
      <c r="AL25" s="41">
        <f t="shared" si="5"/>
        <v>0</v>
      </c>
      <c r="AM25" s="41">
        <f t="shared" si="5"/>
        <v>0</v>
      </c>
      <c r="AN25" s="41">
        <f t="shared" si="5"/>
        <v>0</v>
      </c>
      <c r="AO25" s="41">
        <f t="shared" si="5"/>
        <v>0</v>
      </c>
      <c r="AP25" s="41">
        <f t="shared" si="5"/>
        <v>0</v>
      </c>
      <c r="AQ25" s="41">
        <f t="shared" si="5"/>
        <v>0</v>
      </c>
      <c r="AR25" s="41">
        <f t="shared" si="5"/>
        <v>0</v>
      </c>
      <c r="AS25" s="41">
        <f t="shared" si="4"/>
        <v>0</v>
      </c>
    </row>
    <row r="26" spans="2:45" ht="16.149999999999999" customHeight="1">
      <c r="B26" s="91"/>
      <c r="C26" s="136"/>
      <c r="D26" s="137"/>
      <c r="F26" s="60"/>
      <c r="G26" s="115" t="s">
        <v>36</v>
      </c>
      <c r="H26" s="116"/>
      <c r="I26" s="118" t="s">
        <v>68</v>
      </c>
      <c r="J26" s="119"/>
      <c r="K26" s="53"/>
      <c r="L26" s="53"/>
      <c r="M26" s="53"/>
      <c r="N26" s="53"/>
      <c r="O26" s="53"/>
      <c r="P26" s="53"/>
      <c r="Q26" s="53"/>
      <c r="R26" s="53"/>
      <c r="S26" s="53"/>
      <c r="T26" s="53"/>
      <c r="U26" s="53"/>
      <c r="V26" s="53"/>
      <c r="Y26" s="40"/>
      <c r="Z26" s="44"/>
      <c r="AA26" s="44"/>
      <c r="AB26" s="40"/>
      <c r="AC26" s="40"/>
      <c r="AD26" s="44"/>
      <c r="AE26" s="44"/>
      <c r="AF26" s="44"/>
      <c r="AG26" s="44"/>
      <c r="AH26" s="40"/>
      <c r="AI26" s="40"/>
      <c r="AJ26" s="40"/>
      <c r="AK26" s="40"/>
      <c r="AL26" s="40"/>
      <c r="AM26" s="40"/>
      <c r="AN26" s="40"/>
      <c r="AO26" s="40"/>
      <c r="AP26" s="40"/>
      <c r="AQ26" s="40"/>
      <c r="AR26" s="40"/>
      <c r="AS26" s="40"/>
    </row>
    <row r="27" spans="2:45" ht="16.149999999999999" customHeight="1">
      <c r="B27" s="91"/>
      <c r="C27" s="129"/>
      <c r="D27" s="130"/>
      <c r="E27" s="46"/>
      <c r="F27" s="47"/>
      <c r="G27" s="114"/>
      <c r="H27" s="117"/>
      <c r="I27" s="120" t="s">
        <v>69</v>
      </c>
      <c r="J27" s="121"/>
      <c r="K27" s="54"/>
      <c r="L27" s="54"/>
      <c r="M27" s="54"/>
      <c r="N27" s="54"/>
      <c r="O27" s="54"/>
      <c r="P27" s="54"/>
      <c r="Q27" s="54"/>
      <c r="R27" s="54"/>
      <c r="S27" s="54"/>
      <c r="T27" s="54"/>
      <c r="U27" s="54"/>
      <c r="V27" s="54"/>
      <c r="Z27" s="37"/>
      <c r="AA27" s="38"/>
      <c r="AC27" s="30"/>
      <c r="AD27" s="5"/>
      <c r="AE27" s="5"/>
      <c r="AF27" s="38"/>
      <c r="AG27" s="38"/>
    </row>
    <row r="28" spans="2:45" ht="16.149999999999999" customHeight="1">
      <c r="B28" s="91">
        <v>6</v>
      </c>
      <c r="C28" s="133"/>
      <c r="D28" s="134"/>
      <c r="E28" s="134"/>
      <c r="F28" s="135"/>
      <c r="G28" s="109" t="s">
        <v>19</v>
      </c>
      <c r="H28" s="109"/>
      <c r="I28" s="110"/>
      <c r="J28" s="18" t="s">
        <v>13</v>
      </c>
      <c r="K28" s="52"/>
      <c r="L28" s="52"/>
      <c r="M28" s="52"/>
      <c r="N28" s="52"/>
      <c r="O28" s="52"/>
      <c r="P28" s="52"/>
      <c r="Q28" s="52"/>
      <c r="R28" s="52"/>
      <c r="S28" s="52"/>
      <c r="T28" s="52"/>
      <c r="U28" s="52"/>
      <c r="V28" s="52"/>
      <c r="Y28" s="2" t="s">
        <v>119</v>
      </c>
    </row>
    <row r="29" spans="2:45" ht="16.149999999999999" customHeight="1">
      <c r="B29" s="91"/>
      <c r="C29" s="136"/>
      <c r="D29" s="137"/>
      <c r="F29" s="60"/>
      <c r="G29" s="115" t="s">
        <v>36</v>
      </c>
      <c r="H29" s="116"/>
      <c r="I29" s="118" t="s">
        <v>68</v>
      </c>
      <c r="J29" s="119"/>
      <c r="K29" s="53"/>
      <c r="L29" s="53"/>
      <c r="M29" s="53"/>
      <c r="N29" s="53"/>
      <c r="O29" s="53"/>
      <c r="P29" s="53"/>
      <c r="Q29" s="53"/>
      <c r="R29" s="53"/>
      <c r="S29" s="53"/>
      <c r="T29" s="53"/>
      <c r="U29" s="53"/>
      <c r="V29" s="53"/>
      <c r="Y29" s="1" t="s">
        <v>70</v>
      </c>
      <c r="Z29" s="91" t="s">
        <v>18</v>
      </c>
      <c r="AA29" s="91"/>
      <c r="AB29" s="91"/>
      <c r="AC29" s="91"/>
      <c r="AD29" s="91" t="s">
        <v>12</v>
      </c>
      <c r="AE29" s="91"/>
      <c r="AF29" s="91"/>
      <c r="AG29" s="91"/>
      <c r="AH29" s="1" t="s">
        <v>0</v>
      </c>
      <c r="AI29" s="1" t="s">
        <v>1</v>
      </c>
      <c r="AJ29" s="1" t="s">
        <v>2</v>
      </c>
      <c r="AK29" s="1" t="s">
        <v>3</v>
      </c>
      <c r="AL29" s="1" t="s">
        <v>4</v>
      </c>
      <c r="AM29" s="1" t="s">
        <v>5</v>
      </c>
      <c r="AN29" s="1" t="s">
        <v>6</v>
      </c>
      <c r="AO29" s="1" t="s">
        <v>7</v>
      </c>
      <c r="AP29" s="1" t="s">
        <v>8</v>
      </c>
      <c r="AQ29" s="1" t="s">
        <v>9</v>
      </c>
      <c r="AR29" s="1" t="s">
        <v>10</v>
      </c>
      <c r="AS29" s="1" t="s">
        <v>91</v>
      </c>
    </row>
    <row r="30" spans="2:45" ht="16.149999999999999" customHeight="1">
      <c r="B30" s="91"/>
      <c r="C30" s="129"/>
      <c r="D30" s="130"/>
      <c r="E30" s="46"/>
      <c r="F30" s="47"/>
      <c r="G30" s="114"/>
      <c r="H30" s="117"/>
      <c r="I30" s="120" t="s">
        <v>69</v>
      </c>
      <c r="J30" s="121"/>
      <c r="K30" s="54"/>
      <c r="L30" s="54"/>
      <c r="M30" s="54"/>
      <c r="N30" s="54"/>
      <c r="O30" s="54"/>
      <c r="P30" s="54"/>
      <c r="Q30" s="54"/>
      <c r="R30" s="54"/>
      <c r="S30" s="54"/>
      <c r="T30" s="54"/>
      <c r="U30" s="54"/>
      <c r="V30" s="54"/>
      <c r="Y30" s="91">
        <v>1</v>
      </c>
      <c r="Z30" s="48"/>
      <c r="AA30" s="39"/>
      <c r="AB30" s="39"/>
      <c r="AC30" s="49"/>
      <c r="AD30" s="109" t="s">
        <v>19</v>
      </c>
      <c r="AE30" s="109"/>
      <c r="AF30" s="110"/>
      <c r="AG30" s="18" t="s">
        <v>13</v>
      </c>
      <c r="AH30" s="52">
        <f t="shared" ref="AH30:AS30" si="6">K153</f>
        <v>0</v>
      </c>
      <c r="AI30" s="52">
        <f t="shared" si="6"/>
        <v>0</v>
      </c>
      <c r="AJ30" s="52">
        <f t="shared" si="6"/>
        <v>0</v>
      </c>
      <c r="AK30" s="52">
        <f t="shared" si="6"/>
        <v>0</v>
      </c>
      <c r="AL30" s="52">
        <f t="shared" si="6"/>
        <v>0</v>
      </c>
      <c r="AM30" s="52">
        <f t="shared" si="6"/>
        <v>0</v>
      </c>
      <c r="AN30" s="52">
        <f t="shared" si="6"/>
        <v>0</v>
      </c>
      <c r="AO30" s="52">
        <f t="shared" si="6"/>
        <v>0</v>
      </c>
      <c r="AP30" s="52">
        <f t="shared" si="6"/>
        <v>0</v>
      </c>
      <c r="AQ30" s="52">
        <f t="shared" si="6"/>
        <v>0</v>
      </c>
      <c r="AR30" s="52">
        <f t="shared" si="6"/>
        <v>0</v>
      </c>
      <c r="AS30" s="52">
        <f t="shared" si="6"/>
        <v>0</v>
      </c>
    </row>
    <row r="31" spans="2:45" ht="16.149999999999999" customHeight="1">
      <c r="B31" s="91">
        <v>7</v>
      </c>
      <c r="C31" s="133"/>
      <c r="D31" s="134"/>
      <c r="E31" s="134"/>
      <c r="F31" s="135"/>
      <c r="G31" s="109" t="s">
        <v>19</v>
      </c>
      <c r="H31" s="109"/>
      <c r="I31" s="110"/>
      <c r="J31" s="18" t="s">
        <v>13</v>
      </c>
      <c r="K31" s="52"/>
      <c r="L31" s="52"/>
      <c r="M31" s="52"/>
      <c r="N31" s="52"/>
      <c r="O31" s="52"/>
      <c r="P31" s="52"/>
      <c r="Q31" s="52"/>
      <c r="R31" s="52"/>
      <c r="S31" s="52"/>
      <c r="T31" s="52"/>
      <c r="U31" s="52"/>
      <c r="V31" s="52"/>
      <c r="Y31" s="91"/>
      <c r="Z31" s="122" t="str">
        <f>C153</f>
        <v/>
      </c>
      <c r="AA31" s="123"/>
      <c r="AB31" s="123"/>
      <c r="AC31" s="124"/>
      <c r="AD31" s="115" t="s">
        <v>36</v>
      </c>
      <c r="AE31" s="116"/>
      <c r="AF31" s="118" t="s">
        <v>68</v>
      </c>
      <c r="AG31" s="119"/>
      <c r="AH31" s="53">
        <f t="shared" ref="AH31:AP59" si="7">K154</f>
        <v>0</v>
      </c>
      <c r="AI31" s="53">
        <f t="shared" si="7"/>
        <v>0</v>
      </c>
      <c r="AJ31" s="53">
        <f t="shared" si="7"/>
        <v>0</v>
      </c>
      <c r="AK31" s="53">
        <f t="shared" si="7"/>
        <v>0</v>
      </c>
      <c r="AL31" s="53">
        <f t="shared" si="7"/>
        <v>0</v>
      </c>
      <c r="AM31" s="53">
        <f t="shared" si="7"/>
        <v>0</v>
      </c>
      <c r="AN31" s="53">
        <f t="shared" si="7"/>
        <v>0</v>
      </c>
      <c r="AO31" s="53">
        <f t="shared" si="7"/>
        <v>0</v>
      </c>
      <c r="AP31" s="53">
        <f t="shared" si="7"/>
        <v>0</v>
      </c>
      <c r="AQ31" s="53">
        <f t="shared" ref="AQ31:AS32" si="8">T154</f>
        <v>0</v>
      </c>
      <c r="AR31" s="53">
        <f t="shared" si="8"/>
        <v>0</v>
      </c>
      <c r="AS31" s="53">
        <f t="shared" si="8"/>
        <v>0</v>
      </c>
    </row>
    <row r="32" spans="2:45" ht="16.149999999999999" customHeight="1">
      <c r="B32" s="91"/>
      <c r="C32" s="136"/>
      <c r="D32" s="137"/>
      <c r="F32" s="60"/>
      <c r="G32" s="115" t="s">
        <v>36</v>
      </c>
      <c r="H32" s="116"/>
      <c r="I32" s="118" t="s">
        <v>68</v>
      </c>
      <c r="J32" s="119"/>
      <c r="K32" s="53"/>
      <c r="L32" s="53"/>
      <c r="M32" s="53"/>
      <c r="N32" s="53"/>
      <c r="O32" s="53"/>
      <c r="P32" s="53"/>
      <c r="Q32" s="53"/>
      <c r="R32" s="53"/>
      <c r="S32" s="53"/>
      <c r="T32" s="53"/>
      <c r="U32" s="53"/>
      <c r="V32" s="53"/>
      <c r="Y32" s="91"/>
      <c r="Z32" s="50"/>
      <c r="AA32" s="51"/>
      <c r="AB32" s="46"/>
      <c r="AC32" s="47"/>
      <c r="AD32" s="114"/>
      <c r="AE32" s="117"/>
      <c r="AF32" s="120" t="s">
        <v>69</v>
      </c>
      <c r="AG32" s="121"/>
      <c r="AH32" s="54">
        <f t="shared" si="7"/>
        <v>0</v>
      </c>
      <c r="AI32" s="54">
        <f t="shared" si="7"/>
        <v>0</v>
      </c>
      <c r="AJ32" s="54">
        <f t="shared" si="7"/>
        <v>0</v>
      </c>
      <c r="AK32" s="54">
        <f t="shared" si="7"/>
        <v>0</v>
      </c>
      <c r="AL32" s="54">
        <f t="shared" si="7"/>
        <v>0</v>
      </c>
      <c r="AM32" s="54">
        <f t="shared" si="7"/>
        <v>0</v>
      </c>
      <c r="AN32" s="54">
        <f t="shared" si="7"/>
        <v>0</v>
      </c>
      <c r="AO32" s="54">
        <f t="shared" si="7"/>
        <v>0</v>
      </c>
      <c r="AP32" s="54">
        <f t="shared" si="7"/>
        <v>0</v>
      </c>
      <c r="AQ32" s="54">
        <f t="shared" si="8"/>
        <v>0</v>
      </c>
      <c r="AR32" s="54">
        <f t="shared" si="8"/>
        <v>0</v>
      </c>
      <c r="AS32" s="54">
        <f t="shared" si="8"/>
        <v>0</v>
      </c>
    </row>
    <row r="33" spans="2:45" ht="16.149999999999999" customHeight="1">
      <c r="B33" s="91"/>
      <c r="C33" s="129"/>
      <c r="D33" s="130"/>
      <c r="E33" s="46"/>
      <c r="F33" s="47"/>
      <c r="G33" s="114"/>
      <c r="H33" s="117"/>
      <c r="I33" s="120" t="s">
        <v>69</v>
      </c>
      <c r="J33" s="121"/>
      <c r="K33" s="54"/>
      <c r="L33" s="54"/>
      <c r="M33" s="54"/>
      <c r="N33" s="54"/>
      <c r="O33" s="54"/>
      <c r="P33" s="54"/>
      <c r="Q33" s="54"/>
      <c r="R33" s="54"/>
      <c r="S33" s="54"/>
      <c r="T33" s="54"/>
      <c r="U33" s="54"/>
      <c r="V33" s="54"/>
      <c r="Y33" s="91">
        <v>2</v>
      </c>
      <c r="Z33" s="48"/>
      <c r="AA33" s="39"/>
      <c r="AB33" s="39"/>
      <c r="AC33" s="49"/>
      <c r="AD33" s="109" t="s">
        <v>19</v>
      </c>
      <c r="AE33" s="109"/>
      <c r="AF33" s="110"/>
      <c r="AG33" s="18" t="s">
        <v>13</v>
      </c>
      <c r="AH33" s="52">
        <f t="shared" si="7"/>
        <v>0</v>
      </c>
      <c r="AI33" s="52">
        <f t="shared" si="7"/>
        <v>0</v>
      </c>
      <c r="AJ33" s="52">
        <f t="shared" si="7"/>
        <v>0</v>
      </c>
      <c r="AK33" s="52">
        <f t="shared" si="7"/>
        <v>0</v>
      </c>
      <c r="AL33" s="52">
        <f t="shared" si="7"/>
        <v>0</v>
      </c>
      <c r="AM33" s="52">
        <f t="shared" si="7"/>
        <v>0</v>
      </c>
      <c r="AN33" s="52">
        <f t="shared" si="7"/>
        <v>0</v>
      </c>
      <c r="AO33" s="52">
        <f t="shared" si="7"/>
        <v>0</v>
      </c>
      <c r="AP33" s="52">
        <f t="shared" si="7"/>
        <v>0</v>
      </c>
      <c r="AQ33" s="52">
        <f t="shared" ref="AQ33:AQ74" si="9">T156</f>
        <v>0</v>
      </c>
      <c r="AR33" s="52">
        <f t="shared" ref="AR33:AS74" si="10">U156</f>
        <v>0</v>
      </c>
      <c r="AS33" s="52">
        <f t="shared" si="10"/>
        <v>0</v>
      </c>
    </row>
    <row r="34" spans="2:45" ht="16.149999999999999" customHeight="1">
      <c r="B34" s="91">
        <v>8</v>
      </c>
      <c r="C34" s="133"/>
      <c r="D34" s="134"/>
      <c r="E34" s="134"/>
      <c r="F34" s="135"/>
      <c r="G34" s="109" t="s">
        <v>19</v>
      </c>
      <c r="H34" s="109"/>
      <c r="I34" s="110"/>
      <c r="J34" s="18" t="s">
        <v>13</v>
      </c>
      <c r="K34" s="52"/>
      <c r="L34" s="52"/>
      <c r="M34" s="52"/>
      <c r="N34" s="52"/>
      <c r="O34" s="52"/>
      <c r="P34" s="52"/>
      <c r="Q34" s="52"/>
      <c r="R34" s="52"/>
      <c r="S34" s="52"/>
      <c r="T34" s="52"/>
      <c r="U34" s="52"/>
      <c r="V34" s="52"/>
      <c r="Y34" s="91"/>
      <c r="Z34" s="122" t="str">
        <f>C156</f>
        <v/>
      </c>
      <c r="AA34" s="123"/>
      <c r="AB34" s="123"/>
      <c r="AC34" s="124"/>
      <c r="AD34" s="115" t="s">
        <v>36</v>
      </c>
      <c r="AE34" s="116"/>
      <c r="AF34" s="118" t="s">
        <v>68</v>
      </c>
      <c r="AG34" s="119"/>
      <c r="AH34" s="53">
        <f t="shared" si="7"/>
        <v>0</v>
      </c>
      <c r="AI34" s="53">
        <f t="shared" si="7"/>
        <v>0</v>
      </c>
      <c r="AJ34" s="53">
        <f t="shared" si="7"/>
        <v>0</v>
      </c>
      <c r="AK34" s="53">
        <f t="shared" si="7"/>
        <v>0</v>
      </c>
      <c r="AL34" s="53">
        <f t="shared" si="7"/>
        <v>0</v>
      </c>
      <c r="AM34" s="53">
        <f t="shared" si="7"/>
        <v>0</v>
      </c>
      <c r="AN34" s="53">
        <f t="shared" si="7"/>
        <v>0</v>
      </c>
      <c r="AO34" s="53">
        <f t="shared" si="7"/>
        <v>0</v>
      </c>
      <c r="AP34" s="53">
        <f t="shared" si="7"/>
        <v>0</v>
      </c>
      <c r="AQ34" s="53">
        <f t="shared" si="9"/>
        <v>0</v>
      </c>
      <c r="AR34" s="53">
        <f t="shared" si="10"/>
        <v>0</v>
      </c>
      <c r="AS34" s="53">
        <f t="shared" si="10"/>
        <v>0</v>
      </c>
    </row>
    <row r="35" spans="2:45" ht="16.149999999999999" customHeight="1">
      <c r="B35" s="91"/>
      <c r="C35" s="136"/>
      <c r="D35" s="137"/>
      <c r="F35" s="60"/>
      <c r="G35" s="115" t="s">
        <v>36</v>
      </c>
      <c r="H35" s="116"/>
      <c r="I35" s="118" t="s">
        <v>68</v>
      </c>
      <c r="J35" s="119"/>
      <c r="K35" s="53"/>
      <c r="L35" s="53"/>
      <c r="M35" s="53"/>
      <c r="N35" s="53"/>
      <c r="O35" s="53"/>
      <c r="P35" s="53"/>
      <c r="Q35" s="53"/>
      <c r="R35" s="53"/>
      <c r="S35" s="53"/>
      <c r="T35" s="53"/>
      <c r="U35" s="53"/>
      <c r="V35" s="53"/>
      <c r="Y35" s="91"/>
      <c r="Z35" s="50"/>
      <c r="AA35" s="51"/>
      <c r="AB35" s="46"/>
      <c r="AC35" s="47"/>
      <c r="AD35" s="114"/>
      <c r="AE35" s="117"/>
      <c r="AF35" s="120" t="s">
        <v>69</v>
      </c>
      <c r="AG35" s="121"/>
      <c r="AH35" s="54">
        <f t="shared" si="7"/>
        <v>0</v>
      </c>
      <c r="AI35" s="54">
        <f t="shared" si="7"/>
        <v>0</v>
      </c>
      <c r="AJ35" s="54">
        <f t="shared" si="7"/>
        <v>0</v>
      </c>
      <c r="AK35" s="54">
        <f t="shared" si="7"/>
        <v>0</v>
      </c>
      <c r="AL35" s="54">
        <f t="shared" si="7"/>
        <v>0</v>
      </c>
      <c r="AM35" s="54">
        <f t="shared" si="7"/>
        <v>0</v>
      </c>
      <c r="AN35" s="54">
        <f t="shared" si="7"/>
        <v>0</v>
      </c>
      <c r="AO35" s="54">
        <f t="shared" si="7"/>
        <v>0</v>
      </c>
      <c r="AP35" s="54">
        <f t="shared" si="7"/>
        <v>0</v>
      </c>
      <c r="AQ35" s="54">
        <f t="shared" si="9"/>
        <v>0</v>
      </c>
      <c r="AR35" s="54">
        <f t="shared" si="10"/>
        <v>0</v>
      </c>
      <c r="AS35" s="54">
        <f t="shared" si="10"/>
        <v>0</v>
      </c>
    </row>
    <row r="36" spans="2:45" ht="16.149999999999999" customHeight="1">
      <c r="B36" s="91"/>
      <c r="C36" s="129"/>
      <c r="D36" s="130"/>
      <c r="E36" s="46"/>
      <c r="F36" s="47"/>
      <c r="G36" s="114"/>
      <c r="H36" s="117"/>
      <c r="I36" s="120" t="s">
        <v>69</v>
      </c>
      <c r="J36" s="121"/>
      <c r="K36" s="54"/>
      <c r="L36" s="54"/>
      <c r="M36" s="54"/>
      <c r="N36" s="54"/>
      <c r="O36" s="54"/>
      <c r="P36" s="54"/>
      <c r="Q36" s="54"/>
      <c r="R36" s="54"/>
      <c r="S36" s="54"/>
      <c r="T36" s="54"/>
      <c r="U36" s="54"/>
      <c r="V36" s="54"/>
      <c r="Y36" s="91">
        <v>3</v>
      </c>
      <c r="Z36" s="48"/>
      <c r="AA36" s="39"/>
      <c r="AB36" s="39"/>
      <c r="AC36" s="49"/>
      <c r="AD36" s="109" t="s">
        <v>19</v>
      </c>
      <c r="AE36" s="109"/>
      <c r="AF36" s="110"/>
      <c r="AG36" s="18" t="s">
        <v>13</v>
      </c>
      <c r="AH36" s="52">
        <f t="shared" si="7"/>
        <v>0</v>
      </c>
      <c r="AI36" s="52">
        <f t="shared" si="7"/>
        <v>0</v>
      </c>
      <c r="AJ36" s="52">
        <f t="shared" si="7"/>
        <v>0</v>
      </c>
      <c r="AK36" s="52">
        <f t="shared" si="7"/>
        <v>0</v>
      </c>
      <c r="AL36" s="52">
        <f t="shared" si="7"/>
        <v>0</v>
      </c>
      <c r="AM36" s="52">
        <f t="shared" si="7"/>
        <v>0</v>
      </c>
      <c r="AN36" s="52">
        <f t="shared" si="7"/>
        <v>0</v>
      </c>
      <c r="AO36" s="52">
        <f t="shared" si="7"/>
        <v>0</v>
      </c>
      <c r="AP36" s="52">
        <f t="shared" si="7"/>
        <v>0</v>
      </c>
      <c r="AQ36" s="52">
        <f t="shared" si="9"/>
        <v>0</v>
      </c>
      <c r="AR36" s="52">
        <f t="shared" si="10"/>
        <v>0</v>
      </c>
      <c r="AS36" s="52">
        <f t="shared" si="10"/>
        <v>0</v>
      </c>
    </row>
    <row r="37" spans="2:45" ht="16.149999999999999" customHeight="1">
      <c r="B37" s="91">
        <v>9</v>
      </c>
      <c r="C37" s="133"/>
      <c r="D37" s="134"/>
      <c r="E37" s="134"/>
      <c r="F37" s="135"/>
      <c r="G37" s="109" t="s">
        <v>19</v>
      </c>
      <c r="H37" s="109"/>
      <c r="I37" s="110"/>
      <c r="J37" s="18" t="s">
        <v>13</v>
      </c>
      <c r="K37" s="52"/>
      <c r="L37" s="52"/>
      <c r="M37" s="52"/>
      <c r="N37" s="52"/>
      <c r="O37" s="52"/>
      <c r="P37" s="52"/>
      <c r="Q37" s="52"/>
      <c r="R37" s="52"/>
      <c r="S37" s="52"/>
      <c r="T37" s="52"/>
      <c r="U37" s="52"/>
      <c r="V37" s="52"/>
      <c r="Y37" s="91"/>
      <c r="Z37" s="122" t="str">
        <f>C159</f>
        <v/>
      </c>
      <c r="AA37" s="123"/>
      <c r="AB37" s="123"/>
      <c r="AC37" s="124"/>
      <c r="AD37" s="115" t="s">
        <v>36</v>
      </c>
      <c r="AE37" s="116"/>
      <c r="AF37" s="118" t="s">
        <v>68</v>
      </c>
      <c r="AG37" s="119"/>
      <c r="AH37" s="53">
        <f t="shared" si="7"/>
        <v>0</v>
      </c>
      <c r="AI37" s="53">
        <f t="shared" si="7"/>
        <v>0</v>
      </c>
      <c r="AJ37" s="53">
        <f t="shared" si="7"/>
        <v>0</v>
      </c>
      <c r="AK37" s="53">
        <f t="shared" si="7"/>
        <v>0</v>
      </c>
      <c r="AL37" s="53">
        <f t="shared" si="7"/>
        <v>0</v>
      </c>
      <c r="AM37" s="53">
        <f t="shared" si="7"/>
        <v>0</v>
      </c>
      <c r="AN37" s="53">
        <f t="shared" si="7"/>
        <v>0</v>
      </c>
      <c r="AO37" s="53">
        <f t="shared" si="7"/>
        <v>0</v>
      </c>
      <c r="AP37" s="53">
        <f t="shared" si="7"/>
        <v>0</v>
      </c>
      <c r="AQ37" s="53">
        <f t="shared" si="9"/>
        <v>0</v>
      </c>
      <c r="AR37" s="53">
        <f t="shared" si="10"/>
        <v>0</v>
      </c>
      <c r="AS37" s="53">
        <f t="shared" si="10"/>
        <v>0</v>
      </c>
    </row>
    <row r="38" spans="2:45" ht="16.149999999999999" customHeight="1">
      <c r="B38" s="91"/>
      <c r="C38" s="136"/>
      <c r="D38" s="137"/>
      <c r="F38" s="60"/>
      <c r="G38" s="115" t="s">
        <v>36</v>
      </c>
      <c r="H38" s="116"/>
      <c r="I38" s="118" t="s">
        <v>68</v>
      </c>
      <c r="J38" s="119"/>
      <c r="K38" s="53"/>
      <c r="L38" s="53"/>
      <c r="M38" s="53"/>
      <c r="N38" s="53"/>
      <c r="O38" s="53"/>
      <c r="P38" s="53"/>
      <c r="Q38" s="53"/>
      <c r="R38" s="53"/>
      <c r="S38" s="53"/>
      <c r="T38" s="53"/>
      <c r="U38" s="53"/>
      <c r="V38" s="53"/>
      <c r="Y38" s="91"/>
      <c r="Z38" s="50"/>
      <c r="AA38" s="51"/>
      <c r="AB38" s="46"/>
      <c r="AC38" s="47"/>
      <c r="AD38" s="114"/>
      <c r="AE38" s="117"/>
      <c r="AF38" s="120" t="s">
        <v>69</v>
      </c>
      <c r="AG38" s="121"/>
      <c r="AH38" s="54">
        <f t="shared" si="7"/>
        <v>0</v>
      </c>
      <c r="AI38" s="54">
        <f t="shared" si="7"/>
        <v>0</v>
      </c>
      <c r="AJ38" s="54">
        <f t="shared" si="7"/>
        <v>0</v>
      </c>
      <c r="AK38" s="54">
        <f t="shared" si="7"/>
        <v>0</v>
      </c>
      <c r="AL38" s="54">
        <f t="shared" si="7"/>
        <v>0</v>
      </c>
      <c r="AM38" s="54">
        <f t="shared" si="7"/>
        <v>0</v>
      </c>
      <c r="AN38" s="54">
        <f t="shared" si="7"/>
        <v>0</v>
      </c>
      <c r="AO38" s="54">
        <f t="shared" si="7"/>
        <v>0</v>
      </c>
      <c r="AP38" s="54">
        <f t="shared" si="7"/>
        <v>0</v>
      </c>
      <c r="AQ38" s="54">
        <f t="shared" si="9"/>
        <v>0</v>
      </c>
      <c r="AR38" s="54">
        <f t="shared" si="10"/>
        <v>0</v>
      </c>
      <c r="AS38" s="54">
        <f t="shared" si="10"/>
        <v>0</v>
      </c>
    </row>
    <row r="39" spans="2:45" ht="16.149999999999999" customHeight="1">
      <c r="B39" s="91"/>
      <c r="C39" s="129"/>
      <c r="D39" s="130"/>
      <c r="E39" s="46"/>
      <c r="F39" s="47"/>
      <c r="G39" s="114"/>
      <c r="H39" s="117"/>
      <c r="I39" s="120" t="s">
        <v>69</v>
      </c>
      <c r="J39" s="121"/>
      <c r="K39" s="54"/>
      <c r="L39" s="54"/>
      <c r="M39" s="54"/>
      <c r="N39" s="54"/>
      <c r="O39" s="54"/>
      <c r="P39" s="54"/>
      <c r="Q39" s="54"/>
      <c r="R39" s="54"/>
      <c r="S39" s="54"/>
      <c r="T39" s="54"/>
      <c r="U39" s="54"/>
      <c r="V39" s="54"/>
      <c r="Y39" s="91">
        <v>4</v>
      </c>
      <c r="Z39" s="48"/>
      <c r="AA39" s="39"/>
      <c r="AB39" s="39"/>
      <c r="AC39" s="49"/>
      <c r="AD39" s="109" t="s">
        <v>19</v>
      </c>
      <c r="AE39" s="109"/>
      <c r="AF39" s="110"/>
      <c r="AG39" s="18" t="s">
        <v>13</v>
      </c>
      <c r="AH39" s="52">
        <f t="shared" si="7"/>
        <v>0</v>
      </c>
      <c r="AI39" s="52">
        <f t="shared" si="7"/>
        <v>0</v>
      </c>
      <c r="AJ39" s="52">
        <f t="shared" si="7"/>
        <v>0</v>
      </c>
      <c r="AK39" s="52">
        <f t="shared" si="7"/>
        <v>0</v>
      </c>
      <c r="AL39" s="52">
        <f t="shared" si="7"/>
        <v>0</v>
      </c>
      <c r="AM39" s="52">
        <f t="shared" si="7"/>
        <v>0</v>
      </c>
      <c r="AN39" s="52">
        <f t="shared" si="7"/>
        <v>0</v>
      </c>
      <c r="AO39" s="52">
        <f t="shared" si="7"/>
        <v>0</v>
      </c>
      <c r="AP39" s="52">
        <f t="shared" si="7"/>
        <v>0</v>
      </c>
      <c r="AQ39" s="52">
        <f t="shared" si="9"/>
        <v>0</v>
      </c>
      <c r="AR39" s="52">
        <f t="shared" si="10"/>
        <v>0</v>
      </c>
      <c r="AS39" s="52">
        <f t="shared" si="10"/>
        <v>0</v>
      </c>
    </row>
    <row r="40" spans="2:45" ht="16.149999999999999" customHeight="1">
      <c r="B40" s="91">
        <v>10</v>
      </c>
      <c r="C40" s="133"/>
      <c r="D40" s="134"/>
      <c r="E40" s="134"/>
      <c r="F40" s="135"/>
      <c r="G40" s="109" t="s">
        <v>19</v>
      </c>
      <c r="H40" s="109"/>
      <c r="I40" s="110"/>
      <c r="J40" s="18" t="s">
        <v>13</v>
      </c>
      <c r="K40" s="52"/>
      <c r="L40" s="52"/>
      <c r="M40" s="52"/>
      <c r="N40" s="52"/>
      <c r="O40" s="52"/>
      <c r="P40" s="52"/>
      <c r="Q40" s="52"/>
      <c r="R40" s="52"/>
      <c r="S40" s="52"/>
      <c r="T40" s="52"/>
      <c r="U40" s="52"/>
      <c r="V40" s="52"/>
      <c r="Y40" s="91"/>
      <c r="Z40" s="122" t="str">
        <f>C162</f>
        <v/>
      </c>
      <c r="AA40" s="123"/>
      <c r="AB40" s="123"/>
      <c r="AC40" s="124"/>
      <c r="AD40" s="115" t="s">
        <v>36</v>
      </c>
      <c r="AE40" s="116"/>
      <c r="AF40" s="118" t="s">
        <v>68</v>
      </c>
      <c r="AG40" s="119"/>
      <c r="AH40" s="53">
        <f t="shared" si="7"/>
        <v>0</v>
      </c>
      <c r="AI40" s="53">
        <f t="shared" si="7"/>
        <v>0</v>
      </c>
      <c r="AJ40" s="53">
        <f t="shared" si="7"/>
        <v>0</v>
      </c>
      <c r="AK40" s="53">
        <f t="shared" si="7"/>
        <v>0</v>
      </c>
      <c r="AL40" s="53">
        <f t="shared" si="7"/>
        <v>0</v>
      </c>
      <c r="AM40" s="53">
        <f t="shared" si="7"/>
        <v>0</v>
      </c>
      <c r="AN40" s="53">
        <f t="shared" si="7"/>
        <v>0</v>
      </c>
      <c r="AO40" s="53">
        <f t="shared" si="7"/>
        <v>0</v>
      </c>
      <c r="AP40" s="53">
        <f t="shared" si="7"/>
        <v>0</v>
      </c>
      <c r="AQ40" s="53">
        <f t="shared" si="9"/>
        <v>0</v>
      </c>
      <c r="AR40" s="53">
        <f t="shared" si="10"/>
        <v>0</v>
      </c>
      <c r="AS40" s="53">
        <f t="shared" si="10"/>
        <v>0</v>
      </c>
    </row>
    <row r="41" spans="2:45" ht="16.149999999999999" customHeight="1">
      <c r="B41" s="91"/>
      <c r="C41" s="136"/>
      <c r="D41" s="137"/>
      <c r="F41" s="60"/>
      <c r="G41" s="115" t="s">
        <v>36</v>
      </c>
      <c r="H41" s="116"/>
      <c r="I41" s="118" t="s">
        <v>68</v>
      </c>
      <c r="J41" s="119"/>
      <c r="K41" s="53"/>
      <c r="L41" s="53"/>
      <c r="M41" s="53"/>
      <c r="N41" s="53"/>
      <c r="O41" s="53"/>
      <c r="P41" s="53"/>
      <c r="Q41" s="53"/>
      <c r="R41" s="53"/>
      <c r="S41" s="53"/>
      <c r="T41" s="53"/>
      <c r="U41" s="53"/>
      <c r="V41" s="53"/>
      <c r="Y41" s="91"/>
      <c r="Z41" s="50"/>
      <c r="AA41" s="51"/>
      <c r="AB41" s="46"/>
      <c r="AC41" s="47"/>
      <c r="AD41" s="114"/>
      <c r="AE41" s="117"/>
      <c r="AF41" s="120" t="s">
        <v>69</v>
      </c>
      <c r="AG41" s="121"/>
      <c r="AH41" s="54">
        <f t="shared" si="7"/>
        <v>0</v>
      </c>
      <c r="AI41" s="54">
        <f t="shared" si="7"/>
        <v>0</v>
      </c>
      <c r="AJ41" s="54">
        <f t="shared" si="7"/>
        <v>0</v>
      </c>
      <c r="AK41" s="54">
        <f t="shared" si="7"/>
        <v>0</v>
      </c>
      <c r="AL41" s="54">
        <f t="shared" si="7"/>
        <v>0</v>
      </c>
      <c r="AM41" s="54">
        <f t="shared" si="7"/>
        <v>0</v>
      </c>
      <c r="AN41" s="54">
        <f t="shared" si="7"/>
        <v>0</v>
      </c>
      <c r="AO41" s="54">
        <f t="shared" si="7"/>
        <v>0</v>
      </c>
      <c r="AP41" s="54">
        <f t="shared" si="7"/>
        <v>0</v>
      </c>
      <c r="AQ41" s="54">
        <f t="shared" si="9"/>
        <v>0</v>
      </c>
      <c r="AR41" s="54">
        <f t="shared" si="10"/>
        <v>0</v>
      </c>
      <c r="AS41" s="54">
        <f t="shared" si="10"/>
        <v>0</v>
      </c>
    </row>
    <row r="42" spans="2:45" ht="16.149999999999999" customHeight="1">
      <c r="B42" s="91"/>
      <c r="C42" s="129"/>
      <c r="D42" s="130"/>
      <c r="E42" s="46"/>
      <c r="F42" s="47"/>
      <c r="G42" s="114"/>
      <c r="H42" s="117"/>
      <c r="I42" s="120" t="s">
        <v>69</v>
      </c>
      <c r="J42" s="121"/>
      <c r="K42" s="54"/>
      <c r="L42" s="54"/>
      <c r="M42" s="54"/>
      <c r="N42" s="54"/>
      <c r="O42" s="54"/>
      <c r="P42" s="54"/>
      <c r="Q42" s="54"/>
      <c r="R42" s="54"/>
      <c r="S42" s="54"/>
      <c r="T42" s="54"/>
      <c r="U42" s="54"/>
      <c r="V42" s="54"/>
      <c r="Y42" s="91">
        <v>5</v>
      </c>
      <c r="Z42" s="48"/>
      <c r="AA42" s="39"/>
      <c r="AB42" s="39"/>
      <c r="AC42" s="49"/>
      <c r="AD42" s="109" t="s">
        <v>19</v>
      </c>
      <c r="AE42" s="109"/>
      <c r="AF42" s="110"/>
      <c r="AG42" s="18" t="s">
        <v>13</v>
      </c>
      <c r="AH42" s="52">
        <f t="shared" si="7"/>
        <v>0</v>
      </c>
      <c r="AI42" s="52">
        <f t="shared" si="7"/>
        <v>0</v>
      </c>
      <c r="AJ42" s="52">
        <f t="shared" si="7"/>
        <v>0</v>
      </c>
      <c r="AK42" s="52">
        <f t="shared" si="7"/>
        <v>0</v>
      </c>
      <c r="AL42" s="52">
        <f t="shared" si="7"/>
        <v>0</v>
      </c>
      <c r="AM42" s="52">
        <f t="shared" si="7"/>
        <v>0</v>
      </c>
      <c r="AN42" s="52">
        <f t="shared" si="7"/>
        <v>0</v>
      </c>
      <c r="AO42" s="52">
        <f t="shared" si="7"/>
        <v>0</v>
      </c>
      <c r="AP42" s="52">
        <f t="shared" si="7"/>
        <v>0</v>
      </c>
      <c r="AQ42" s="52">
        <f t="shared" si="9"/>
        <v>0</v>
      </c>
      <c r="AR42" s="52">
        <f t="shared" si="10"/>
        <v>0</v>
      </c>
      <c r="AS42" s="52">
        <f t="shared" si="10"/>
        <v>0</v>
      </c>
    </row>
    <row r="43" spans="2:45" ht="16.149999999999999" customHeight="1">
      <c r="B43" s="91">
        <v>11</v>
      </c>
      <c r="C43" s="133"/>
      <c r="D43" s="134"/>
      <c r="E43" s="134"/>
      <c r="F43" s="135"/>
      <c r="G43" s="109" t="s">
        <v>19</v>
      </c>
      <c r="H43" s="109"/>
      <c r="I43" s="110"/>
      <c r="J43" s="18" t="s">
        <v>13</v>
      </c>
      <c r="K43" s="52"/>
      <c r="L43" s="52"/>
      <c r="M43" s="52"/>
      <c r="N43" s="52"/>
      <c r="O43" s="52"/>
      <c r="P43" s="52"/>
      <c r="Q43" s="52"/>
      <c r="R43" s="52"/>
      <c r="S43" s="52"/>
      <c r="T43" s="52"/>
      <c r="U43" s="52"/>
      <c r="V43" s="52"/>
      <c r="Y43" s="91"/>
      <c r="Z43" s="122" t="str">
        <f>C165</f>
        <v/>
      </c>
      <c r="AA43" s="123"/>
      <c r="AB43" s="123"/>
      <c r="AC43" s="124"/>
      <c r="AD43" s="115" t="s">
        <v>36</v>
      </c>
      <c r="AE43" s="116"/>
      <c r="AF43" s="118" t="s">
        <v>68</v>
      </c>
      <c r="AG43" s="119"/>
      <c r="AH43" s="53">
        <f t="shared" si="7"/>
        <v>0</v>
      </c>
      <c r="AI43" s="53">
        <f t="shared" si="7"/>
        <v>0</v>
      </c>
      <c r="AJ43" s="53">
        <f t="shared" si="7"/>
        <v>0</v>
      </c>
      <c r="AK43" s="53">
        <f t="shared" si="7"/>
        <v>0</v>
      </c>
      <c r="AL43" s="53">
        <f t="shared" si="7"/>
        <v>0</v>
      </c>
      <c r="AM43" s="53">
        <f t="shared" si="7"/>
        <v>0</v>
      </c>
      <c r="AN43" s="53">
        <f t="shared" si="7"/>
        <v>0</v>
      </c>
      <c r="AO43" s="53">
        <f t="shared" si="7"/>
        <v>0</v>
      </c>
      <c r="AP43" s="53">
        <f t="shared" si="7"/>
        <v>0</v>
      </c>
      <c r="AQ43" s="53">
        <f t="shared" si="9"/>
        <v>0</v>
      </c>
      <c r="AR43" s="53">
        <f t="shared" si="10"/>
        <v>0</v>
      </c>
      <c r="AS43" s="53">
        <f t="shared" si="10"/>
        <v>0</v>
      </c>
    </row>
    <row r="44" spans="2:45" ht="16.149999999999999" customHeight="1">
      <c r="B44" s="91"/>
      <c r="C44" s="136"/>
      <c r="D44" s="137"/>
      <c r="F44" s="60"/>
      <c r="G44" s="115" t="s">
        <v>36</v>
      </c>
      <c r="H44" s="116"/>
      <c r="I44" s="118" t="s">
        <v>68</v>
      </c>
      <c r="J44" s="119"/>
      <c r="K44" s="53"/>
      <c r="L44" s="53"/>
      <c r="M44" s="53"/>
      <c r="N44" s="53"/>
      <c r="O44" s="53"/>
      <c r="P44" s="53"/>
      <c r="Q44" s="53"/>
      <c r="R44" s="53"/>
      <c r="S44" s="53"/>
      <c r="T44" s="53"/>
      <c r="U44" s="53"/>
      <c r="V44" s="53"/>
      <c r="Y44" s="91"/>
      <c r="Z44" s="50"/>
      <c r="AA44" s="51"/>
      <c r="AB44" s="46"/>
      <c r="AC44" s="47"/>
      <c r="AD44" s="114"/>
      <c r="AE44" s="117"/>
      <c r="AF44" s="120" t="s">
        <v>69</v>
      </c>
      <c r="AG44" s="121"/>
      <c r="AH44" s="54">
        <f t="shared" si="7"/>
        <v>0</v>
      </c>
      <c r="AI44" s="54">
        <f t="shared" si="7"/>
        <v>0</v>
      </c>
      <c r="AJ44" s="54">
        <f t="shared" si="7"/>
        <v>0</v>
      </c>
      <c r="AK44" s="54">
        <f t="shared" si="7"/>
        <v>0</v>
      </c>
      <c r="AL44" s="54">
        <f t="shared" si="7"/>
        <v>0</v>
      </c>
      <c r="AM44" s="54">
        <f t="shared" si="7"/>
        <v>0</v>
      </c>
      <c r="AN44" s="54">
        <f t="shared" si="7"/>
        <v>0</v>
      </c>
      <c r="AO44" s="54">
        <f t="shared" si="7"/>
        <v>0</v>
      </c>
      <c r="AP44" s="54">
        <f t="shared" si="7"/>
        <v>0</v>
      </c>
      <c r="AQ44" s="54">
        <f t="shared" si="9"/>
        <v>0</v>
      </c>
      <c r="AR44" s="54">
        <f t="shared" si="10"/>
        <v>0</v>
      </c>
      <c r="AS44" s="54">
        <f t="shared" si="10"/>
        <v>0</v>
      </c>
    </row>
    <row r="45" spans="2:45" ht="16.149999999999999" customHeight="1">
      <c r="B45" s="91"/>
      <c r="C45" s="129"/>
      <c r="D45" s="130"/>
      <c r="E45" s="46"/>
      <c r="F45" s="47"/>
      <c r="G45" s="114"/>
      <c r="H45" s="117"/>
      <c r="I45" s="120" t="s">
        <v>69</v>
      </c>
      <c r="J45" s="121"/>
      <c r="K45" s="54"/>
      <c r="L45" s="54"/>
      <c r="M45" s="54"/>
      <c r="N45" s="54"/>
      <c r="O45" s="54"/>
      <c r="P45" s="54"/>
      <c r="Q45" s="54"/>
      <c r="R45" s="54"/>
      <c r="S45" s="54"/>
      <c r="T45" s="54"/>
      <c r="U45" s="54"/>
      <c r="V45" s="54"/>
      <c r="Y45" s="91">
        <v>6</v>
      </c>
      <c r="Z45" s="48"/>
      <c r="AA45" s="39"/>
      <c r="AB45" s="39"/>
      <c r="AC45" s="49"/>
      <c r="AD45" s="109" t="s">
        <v>19</v>
      </c>
      <c r="AE45" s="109"/>
      <c r="AF45" s="110"/>
      <c r="AG45" s="18" t="s">
        <v>13</v>
      </c>
      <c r="AH45" s="52">
        <f t="shared" si="7"/>
        <v>0</v>
      </c>
      <c r="AI45" s="52">
        <f t="shared" si="7"/>
        <v>0</v>
      </c>
      <c r="AJ45" s="52">
        <f t="shared" si="7"/>
        <v>0</v>
      </c>
      <c r="AK45" s="52">
        <f t="shared" si="7"/>
        <v>0</v>
      </c>
      <c r="AL45" s="52">
        <f t="shared" si="7"/>
        <v>0</v>
      </c>
      <c r="AM45" s="52">
        <f t="shared" si="7"/>
        <v>0</v>
      </c>
      <c r="AN45" s="52">
        <f t="shared" si="7"/>
        <v>0</v>
      </c>
      <c r="AO45" s="52">
        <f t="shared" si="7"/>
        <v>0</v>
      </c>
      <c r="AP45" s="52">
        <f t="shared" si="7"/>
        <v>0</v>
      </c>
      <c r="AQ45" s="52">
        <f t="shared" si="9"/>
        <v>0</v>
      </c>
      <c r="AR45" s="52">
        <f t="shared" si="10"/>
        <v>0</v>
      </c>
      <c r="AS45" s="52">
        <f t="shared" si="10"/>
        <v>0</v>
      </c>
    </row>
    <row r="46" spans="2:45" ht="16.149999999999999" customHeight="1">
      <c r="B46" s="91">
        <v>12</v>
      </c>
      <c r="C46" s="133"/>
      <c r="D46" s="134"/>
      <c r="E46" s="134"/>
      <c r="F46" s="135"/>
      <c r="G46" s="109" t="s">
        <v>19</v>
      </c>
      <c r="H46" s="109"/>
      <c r="I46" s="110"/>
      <c r="J46" s="18" t="s">
        <v>13</v>
      </c>
      <c r="K46" s="52"/>
      <c r="L46" s="52"/>
      <c r="M46" s="52"/>
      <c r="N46" s="52"/>
      <c r="O46" s="52"/>
      <c r="P46" s="52"/>
      <c r="Q46" s="52"/>
      <c r="R46" s="52"/>
      <c r="S46" s="52"/>
      <c r="T46" s="52"/>
      <c r="U46" s="52"/>
      <c r="V46" s="52"/>
      <c r="Y46" s="91"/>
      <c r="Z46" s="122" t="str">
        <f>C168</f>
        <v/>
      </c>
      <c r="AA46" s="123"/>
      <c r="AB46" s="123"/>
      <c r="AC46" s="124"/>
      <c r="AD46" s="115" t="s">
        <v>36</v>
      </c>
      <c r="AE46" s="116"/>
      <c r="AF46" s="118" t="s">
        <v>68</v>
      </c>
      <c r="AG46" s="119"/>
      <c r="AH46" s="53">
        <f t="shared" si="7"/>
        <v>0</v>
      </c>
      <c r="AI46" s="53">
        <f t="shared" si="7"/>
        <v>0</v>
      </c>
      <c r="AJ46" s="53">
        <f t="shared" si="7"/>
        <v>0</v>
      </c>
      <c r="AK46" s="53">
        <f t="shared" si="7"/>
        <v>0</v>
      </c>
      <c r="AL46" s="53">
        <f t="shared" si="7"/>
        <v>0</v>
      </c>
      <c r="AM46" s="53">
        <f t="shared" si="7"/>
        <v>0</v>
      </c>
      <c r="AN46" s="53">
        <f t="shared" si="7"/>
        <v>0</v>
      </c>
      <c r="AO46" s="53">
        <f t="shared" si="7"/>
        <v>0</v>
      </c>
      <c r="AP46" s="53">
        <f t="shared" si="7"/>
        <v>0</v>
      </c>
      <c r="AQ46" s="53">
        <f t="shared" si="9"/>
        <v>0</v>
      </c>
      <c r="AR46" s="53">
        <f t="shared" si="10"/>
        <v>0</v>
      </c>
      <c r="AS46" s="53">
        <f t="shared" si="10"/>
        <v>0</v>
      </c>
    </row>
    <row r="47" spans="2:45" ht="16.149999999999999" customHeight="1">
      <c r="B47" s="91"/>
      <c r="C47" s="136"/>
      <c r="D47" s="137"/>
      <c r="F47" s="60"/>
      <c r="G47" s="115" t="s">
        <v>36</v>
      </c>
      <c r="H47" s="116"/>
      <c r="I47" s="118" t="s">
        <v>68</v>
      </c>
      <c r="J47" s="119"/>
      <c r="K47" s="53"/>
      <c r="L47" s="53"/>
      <c r="M47" s="53"/>
      <c r="N47" s="53"/>
      <c r="O47" s="53"/>
      <c r="P47" s="53"/>
      <c r="Q47" s="53"/>
      <c r="R47" s="53"/>
      <c r="S47" s="53"/>
      <c r="T47" s="53"/>
      <c r="U47" s="53"/>
      <c r="V47" s="53"/>
      <c r="Y47" s="91"/>
      <c r="Z47" s="50"/>
      <c r="AA47" s="51"/>
      <c r="AB47" s="46"/>
      <c r="AC47" s="47"/>
      <c r="AD47" s="114"/>
      <c r="AE47" s="117"/>
      <c r="AF47" s="120" t="s">
        <v>69</v>
      </c>
      <c r="AG47" s="121"/>
      <c r="AH47" s="54">
        <f t="shared" si="7"/>
        <v>0</v>
      </c>
      <c r="AI47" s="54">
        <f t="shared" si="7"/>
        <v>0</v>
      </c>
      <c r="AJ47" s="54">
        <f t="shared" si="7"/>
        <v>0</v>
      </c>
      <c r="AK47" s="54">
        <f t="shared" si="7"/>
        <v>0</v>
      </c>
      <c r="AL47" s="54">
        <f t="shared" si="7"/>
        <v>0</v>
      </c>
      <c r="AM47" s="54">
        <f t="shared" si="7"/>
        <v>0</v>
      </c>
      <c r="AN47" s="54">
        <f t="shared" si="7"/>
        <v>0</v>
      </c>
      <c r="AO47" s="54">
        <f t="shared" si="7"/>
        <v>0</v>
      </c>
      <c r="AP47" s="54">
        <f t="shared" si="7"/>
        <v>0</v>
      </c>
      <c r="AQ47" s="54">
        <f t="shared" si="9"/>
        <v>0</v>
      </c>
      <c r="AR47" s="54">
        <f t="shared" si="10"/>
        <v>0</v>
      </c>
      <c r="AS47" s="54">
        <f t="shared" si="10"/>
        <v>0</v>
      </c>
    </row>
    <row r="48" spans="2:45" ht="16.149999999999999" customHeight="1">
      <c r="B48" s="91"/>
      <c r="C48" s="129"/>
      <c r="D48" s="130"/>
      <c r="E48" s="46"/>
      <c r="F48" s="47"/>
      <c r="G48" s="114"/>
      <c r="H48" s="117"/>
      <c r="I48" s="120" t="s">
        <v>69</v>
      </c>
      <c r="J48" s="121"/>
      <c r="K48" s="54"/>
      <c r="L48" s="54"/>
      <c r="M48" s="54"/>
      <c r="N48" s="54"/>
      <c r="O48" s="54"/>
      <c r="P48" s="54"/>
      <c r="Q48" s="54"/>
      <c r="R48" s="54"/>
      <c r="S48" s="54"/>
      <c r="T48" s="54"/>
      <c r="U48" s="54"/>
      <c r="V48" s="54"/>
      <c r="Y48" s="91">
        <v>7</v>
      </c>
      <c r="Z48" s="48"/>
      <c r="AA48" s="39"/>
      <c r="AB48" s="39"/>
      <c r="AC48" s="49"/>
      <c r="AD48" s="109" t="s">
        <v>19</v>
      </c>
      <c r="AE48" s="109"/>
      <c r="AF48" s="110"/>
      <c r="AG48" s="18" t="s">
        <v>13</v>
      </c>
      <c r="AH48" s="52">
        <f t="shared" si="7"/>
        <v>0</v>
      </c>
      <c r="AI48" s="52">
        <f t="shared" si="7"/>
        <v>0</v>
      </c>
      <c r="AJ48" s="52">
        <f t="shared" si="7"/>
        <v>0</v>
      </c>
      <c r="AK48" s="52">
        <f t="shared" si="7"/>
        <v>0</v>
      </c>
      <c r="AL48" s="52">
        <f t="shared" si="7"/>
        <v>0</v>
      </c>
      <c r="AM48" s="52">
        <f t="shared" si="7"/>
        <v>0</v>
      </c>
      <c r="AN48" s="52">
        <f t="shared" si="7"/>
        <v>0</v>
      </c>
      <c r="AO48" s="52">
        <f t="shared" si="7"/>
        <v>0</v>
      </c>
      <c r="AP48" s="52">
        <f t="shared" si="7"/>
        <v>0</v>
      </c>
      <c r="AQ48" s="52">
        <f t="shared" si="9"/>
        <v>0</v>
      </c>
      <c r="AR48" s="52">
        <f t="shared" si="10"/>
        <v>0</v>
      </c>
      <c r="AS48" s="52">
        <f t="shared" si="10"/>
        <v>0</v>
      </c>
    </row>
    <row r="49" spans="2:45" ht="16.149999999999999" customHeight="1">
      <c r="B49" s="91">
        <v>13</v>
      </c>
      <c r="C49" s="133"/>
      <c r="D49" s="134"/>
      <c r="E49" s="134"/>
      <c r="F49" s="135"/>
      <c r="G49" s="109" t="s">
        <v>19</v>
      </c>
      <c r="H49" s="109"/>
      <c r="I49" s="110"/>
      <c r="J49" s="18" t="s">
        <v>13</v>
      </c>
      <c r="K49" s="52"/>
      <c r="L49" s="52"/>
      <c r="M49" s="52"/>
      <c r="N49" s="52"/>
      <c r="O49" s="52"/>
      <c r="P49" s="52"/>
      <c r="Q49" s="52"/>
      <c r="R49" s="52"/>
      <c r="S49" s="52"/>
      <c r="T49" s="52"/>
      <c r="U49" s="52"/>
      <c r="V49" s="52"/>
      <c r="Y49" s="91"/>
      <c r="Z49" s="122" t="str">
        <f>C171</f>
        <v/>
      </c>
      <c r="AA49" s="123"/>
      <c r="AB49" s="123"/>
      <c r="AC49" s="124"/>
      <c r="AD49" s="115" t="s">
        <v>36</v>
      </c>
      <c r="AE49" s="116"/>
      <c r="AF49" s="118" t="s">
        <v>68</v>
      </c>
      <c r="AG49" s="119"/>
      <c r="AH49" s="53">
        <f t="shared" si="7"/>
        <v>0</v>
      </c>
      <c r="AI49" s="53">
        <f t="shared" si="7"/>
        <v>0</v>
      </c>
      <c r="AJ49" s="53">
        <f t="shared" si="7"/>
        <v>0</v>
      </c>
      <c r="AK49" s="53">
        <f t="shared" si="7"/>
        <v>0</v>
      </c>
      <c r="AL49" s="53">
        <f t="shared" si="7"/>
        <v>0</v>
      </c>
      <c r="AM49" s="53">
        <f t="shared" si="7"/>
        <v>0</v>
      </c>
      <c r="AN49" s="53">
        <f t="shared" si="7"/>
        <v>0</v>
      </c>
      <c r="AO49" s="53">
        <f t="shared" si="7"/>
        <v>0</v>
      </c>
      <c r="AP49" s="53">
        <f t="shared" si="7"/>
        <v>0</v>
      </c>
      <c r="AQ49" s="53">
        <f t="shared" si="9"/>
        <v>0</v>
      </c>
      <c r="AR49" s="53">
        <f t="shared" si="10"/>
        <v>0</v>
      </c>
      <c r="AS49" s="53">
        <f t="shared" si="10"/>
        <v>0</v>
      </c>
    </row>
    <row r="50" spans="2:45" ht="16.149999999999999" customHeight="1">
      <c r="B50" s="91"/>
      <c r="C50" s="136"/>
      <c r="D50" s="137"/>
      <c r="F50" s="60"/>
      <c r="G50" s="115" t="s">
        <v>36</v>
      </c>
      <c r="H50" s="116"/>
      <c r="I50" s="118" t="s">
        <v>68</v>
      </c>
      <c r="J50" s="119"/>
      <c r="K50" s="53"/>
      <c r="L50" s="53"/>
      <c r="M50" s="53"/>
      <c r="N50" s="53"/>
      <c r="O50" s="53"/>
      <c r="P50" s="53"/>
      <c r="Q50" s="53"/>
      <c r="R50" s="53"/>
      <c r="S50" s="53"/>
      <c r="T50" s="53"/>
      <c r="U50" s="53"/>
      <c r="V50" s="53"/>
      <c r="Y50" s="91"/>
      <c r="Z50" s="50"/>
      <c r="AA50" s="51"/>
      <c r="AB50" s="46"/>
      <c r="AC50" s="47"/>
      <c r="AD50" s="114"/>
      <c r="AE50" s="117"/>
      <c r="AF50" s="120" t="s">
        <v>69</v>
      </c>
      <c r="AG50" s="121"/>
      <c r="AH50" s="54">
        <f t="shared" si="7"/>
        <v>0</v>
      </c>
      <c r="AI50" s="54">
        <f t="shared" si="7"/>
        <v>0</v>
      </c>
      <c r="AJ50" s="54">
        <f t="shared" si="7"/>
        <v>0</v>
      </c>
      <c r="AK50" s="54">
        <f t="shared" si="7"/>
        <v>0</v>
      </c>
      <c r="AL50" s="54">
        <f t="shared" si="7"/>
        <v>0</v>
      </c>
      <c r="AM50" s="54">
        <f t="shared" si="7"/>
        <v>0</v>
      </c>
      <c r="AN50" s="54">
        <f t="shared" si="7"/>
        <v>0</v>
      </c>
      <c r="AO50" s="54">
        <f t="shared" si="7"/>
        <v>0</v>
      </c>
      <c r="AP50" s="54">
        <f t="shared" si="7"/>
        <v>0</v>
      </c>
      <c r="AQ50" s="54">
        <f t="shared" si="9"/>
        <v>0</v>
      </c>
      <c r="AR50" s="54">
        <f t="shared" si="10"/>
        <v>0</v>
      </c>
      <c r="AS50" s="54">
        <f t="shared" si="10"/>
        <v>0</v>
      </c>
    </row>
    <row r="51" spans="2:45" ht="16.149999999999999" customHeight="1">
      <c r="B51" s="91"/>
      <c r="C51" s="129"/>
      <c r="D51" s="130"/>
      <c r="E51" s="46"/>
      <c r="F51" s="47"/>
      <c r="G51" s="114"/>
      <c r="H51" s="117"/>
      <c r="I51" s="120" t="s">
        <v>69</v>
      </c>
      <c r="J51" s="121"/>
      <c r="K51" s="54"/>
      <c r="L51" s="54"/>
      <c r="M51" s="54"/>
      <c r="N51" s="54"/>
      <c r="O51" s="54"/>
      <c r="P51" s="54"/>
      <c r="Q51" s="54"/>
      <c r="R51" s="54"/>
      <c r="S51" s="54"/>
      <c r="T51" s="54"/>
      <c r="U51" s="54"/>
      <c r="V51" s="54"/>
      <c r="Y51" s="91">
        <v>8</v>
      </c>
      <c r="Z51" s="48"/>
      <c r="AA51" s="39"/>
      <c r="AB51" s="39"/>
      <c r="AC51" s="49"/>
      <c r="AD51" s="109" t="s">
        <v>19</v>
      </c>
      <c r="AE51" s="109"/>
      <c r="AF51" s="110"/>
      <c r="AG51" s="18" t="s">
        <v>13</v>
      </c>
      <c r="AH51" s="52">
        <f t="shared" si="7"/>
        <v>0</v>
      </c>
      <c r="AI51" s="52">
        <f t="shared" si="7"/>
        <v>0</v>
      </c>
      <c r="AJ51" s="52">
        <f t="shared" si="7"/>
        <v>0</v>
      </c>
      <c r="AK51" s="52">
        <f t="shared" si="7"/>
        <v>0</v>
      </c>
      <c r="AL51" s="52">
        <f t="shared" si="7"/>
        <v>0</v>
      </c>
      <c r="AM51" s="52">
        <f t="shared" si="7"/>
        <v>0</v>
      </c>
      <c r="AN51" s="52">
        <f t="shared" si="7"/>
        <v>0</v>
      </c>
      <c r="AO51" s="52">
        <f t="shared" si="7"/>
        <v>0</v>
      </c>
      <c r="AP51" s="52">
        <f t="shared" si="7"/>
        <v>0</v>
      </c>
      <c r="AQ51" s="52">
        <f t="shared" si="9"/>
        <v>0</v>
      </c>
      <c r="AR51" s="52">
        <f t="shared" si="10"/>
        <v>0</v>
      </c>
      <c r="AS51" s="52">
        <f t="shared" si="10"/>
        <v>0</v>
      </c>
    </row>
    <row r="52" spans="2:45" ht="16.149999999999999" customHeight="1">
      <c r="B52" s="91">
        <v>14</v>
      </c>
      <c r="C52" s="133"/>
      <c r="D52" s="134"/>
      <c r="E52" s="134"/>
      <c r="F52" s="135"/>
      <c r="G52" s="109" t="s">
        <v>19</v>
      </c>
      <c r="H52" s="109"/>
      <c r="I52" s="110"/>
      <c r="J52" s="18" t="s">
        <v>13</v>
      </c>
      <c r="K52" s="52"/>
      <c r="L52" s="52"/>
      <c r="M52" s="52"/>
      <c r="N52" s="52"/>
      <c r="O52" s="52"/>
      <c r="P52" s="52"/>
      <c r="Q52" s="52"/>
      <c r="R52" s="52"/>
      <c r="S52" s="52"/>
      <c r="T52" s="52"/>
      <c r="U52" s="52"/>
      <c r="V52" s="52"/>
      <c r="Y52" s="91"/>
      <c r="Z52" s="122" t="str">
        <f>C174</f>
        <v/>
      </c>
      <c r="AA52" s="123"/>
      <c r="AB52" s="123"/>
      <c r="AC52" s="124"/>
      <c r="AD52" s="115" t="s">
        <v>36</v>
      </c>
      <c r="AE52" s="116"/>
      <c r="AF52" s="118" t="s">
        <v>68</v>
      </c>
      <c r="AG52" s="119"/>
      <c r="AH52" s="53">
        <f t="shared" si="7"/>
        <v>0</v>
      </c>
      <c r="AI52" s="53">
        <f t="shared" si="7"/>
        <v>0</v>
      </c>
      <c r="AJ52" s="53">
        <f t="shared" si="7"/>
        <v>0</v>
      </c>
      <c r="AK52" s="53">
        <f t="shared" si="7"/>
        <v>0</v>
      </c>
      <c r="AL52" s="53">
        <f t="shared" si="7"/>
        <v>0</v>
      </c>
      <c r="AM52" s="53">
        <f t="shared" si="7"/>
        <v>0</v>
      </c>
      <c r="AN52" s="53">
        <f t="shared" si="7"/>
        <v>0</v>
      </c>
      <c r="AO52" s="53">
        <f t="shared" si="7"/>
        <v>0</v>
      </c>
      <c r="AP52" s="53">
        <f t="shared" si="7"/>
        <v>0</v>
      </c>
      <c r="AQ52" s="53">
        <f t="shared" si="9"/>
        <v>0</v>
      </c>
      <c r="AR52" s="53">
        <f t="shared" si="10"/>
        <v>0</v>
      </c>
      <c r="AS52" s="53">
        <f t="shared" si="10"/>
        <v>0</v>
      </c>
    </row>
    <row r="53" spans="2:45" ht="16.149999999999999" customHeight="1">
      <c r="B53" s="91"/>
      <c r="C53" s="136"/>
      <c r="D53" s="137"/>
      <c r="F53" s="60"/>
      <c r="G53" s="115" t="s">
        <v>36</v>
      </c>
      <c r="H53" s="116"/>
      <c r="I53" s="118" t="s">
        <v>68</v>
      </c>
      <c r="J53" s="119"/>
      <c r="K53" s="53"/>
      <c r="L53" s="53"/>
      <c r="M53" s="53"/>
      <c r="N53" s="53"/>
      <c r="O53" s="53"/>
      <c r="P53" s="53"/>
      <c r="Q53" s="53"/>
      <c r="R53" s="53"/>
      <c r="S53" s="53"/>
      <c r="T53" s="53"/>
      <c r="U53" s="53"/>
      <c r="V53" s="53"/>
      <c r="Y53" s="91"/>
      <c r="Z53" s="50"/>
      <c r="AA53" s="51"/>
      <c r="AB53" s="46"/>
      <c r="AC53" s="47"/>
      <c r="AD53" s="114"/>
      <c r="AE53" s="117"/>
      <c r="AF53" s="120" t="s">
        <v>69</v>
      </c>
      <c r="AG53" s="121"/>
      <c r="AH53" s="54">
        <f t="shared" si="7"/>
        <v>0</v>
      </c>
      <c r="AI53" s="54">
        <f t="shared" si="7"/>
        <v>0</v>
      </c>
      <c r="AJ53" s="54">
        <f t="shared" si="7"/>
        <v>0</v>
      </c>
      <c r="AK53" s="54">
        <f t="shared" si="7"/>
        <v>0</v>
      </c>
      <c r="AL53" s="54">
        <f t="shared" si="7"/>
        <v>0</v>
      </c>
      <c r="AM53" s="54">
        <f t="shared" si="7"/>
        <v>0</v>
      </c>
      <c r="AN53" s="54">
        <f t="shared" si="7"/>
        <v>0</v>
      </c>
      <c r="AO53" s="54">
        <f t="shared" si="7"/>
        <v>0</v>
      </c>
      <c r="AP53" s="54">
        <f t="shared" si="7"/>
        <v>0</v>
      </c>
      <c r="AQ53" s="54">
        <f t="shared" si="9"/>
        <v>0</v>
      </c>
      <c r="AR53" s="54">
        <f t="shared" si="10"/>
        <v>0</v>
      </c>
      <c r="AS53" s="54">
        <f t="shared" si="10"/>
        <v>0</v>
      </c>
    </row>
    <row r="54" spans="2:45" ht="16.149999999999999" customHeight="1">
      <c r="B54" s="91"/>
      <c r="C54" s="129"/>
      <c r="D54" s="130"/>
      <c r="E54" s="46"/>
      <c r="F54" s="47"/>
      <c r="G54" s="114"/>
      <c r="H54" s="117"/>
      <c r="I54" s="120" t="s">
        <v>69</v>
      </c>
      <c r="J54" s="121"/>
      <c r="K54" s="54"/>
      <c r="L54" s="54"/>
      <c r="M54" s="54"/>
      <c r="N54" s="54"/>
      <c r="O54" s="54"/>
      <c r="P54" s="54"/>
      <c r="Q54" s="54"/>
      <c r="R54" s="54"/>
      <c r="S54" s="54"/>
      <c r="T54" s="54"/>
      <c r="U54" s="54"/>
      <c r="V54" s="54"/>
      <c r="Y54" s="91">
        <v>9</v>
      </c>
      <c r="Z54" s="48"/>
      <c r="AA54" s="39"/>
      <c r="AB54" s="39"/>
      <c r="AC54" s="49"/>
      <c r="AD54" s="109" t="s">
        <v>19</v>
      </c>
      <c r="AE54" s="109"/>
      <c r="AF54" s="110"/>
      <c r="AG54" s="18" t="s">
        <v>13</v>
      </c>
      <c r="AH54" s="52">
        <f t="shared" si="7"/>
        <v>0</v>
      </c>
      <c r="AI54" s="52">
        <f t="shared" si="7"/>
        <v>0</v>
      </c>
      <c r="AJ54" s="52">
        <f t="shared" si="7"/>
        <v>0</v>
      </c>
      <c r="AK54" s="52">
        <f t="shared" si="7"/>
        <v>0</v>
      </c>
      <c r="AL54" s="52">
        <f t="shared" si="7"/>
        <v>0</v>
      </c>
      <c r="AM54" s="52">
        <f t="shared" si="7"/>
        <v>0</v>
      </c>
      <c r="AN54" s="52">
        <f t="shared" si="7"/>
        <v>0</v>
      </c>
      <c r="AO54" s="52">
        <f t="shared" si="7"/>
        <v>0</v>
      </c>
      <c r="AP54" s="52">
        <f t="shared" si="7"/>
        <v>0</v>
      </c>
      <c r="AQ54" s="52">
        <f t="shared" si="9"/>
        <v>0</v>
      </c>
      <c r="AR54" s="52">
        <f t="shared" si="10"/>
        <v>0</v>
      </c>
      <c r="AS54" s="52">
        <f t="shared" si="10"/>
        <v>0</v>
      </c>
    </row>
    <row r="55" spans="2:45" ht="16.149999999999999" customHeight="1">
      <c r="B55" s="91">
        <v>15</v>
      </c>
      <c r="C55" s="133"/>
      <c r="D55" s="134"/>
      <c r="E55" s="134"/>
      <c r="F55" s="135"/>
      <c r="G55" s="109" t="s">
        <v>19</v>
      </c>
      <c r="H55" s="109"/>
      <c r="I55" s="110"/>
      <c r="J55" s="18" t="s">
        <v>13</v>
      </c>
      <c r="K55" s="52"/>
      <c r="L55" s="52"/>
      <c r="M55" s="52"/>
      <c r="N55" s="52"/>
      <c r="O55" s="52"/>
      <c r="P55" s="52"/>
      <c r="Q55" s="52"/>
      <c r="R55" s="52"/>
      <c r="S55" s="52"/>
      <c r="T55" s="52"/>
      <c r="U55" s="52"/>
      <c r="V55" s="52"/>
      <c r="Y55" s="91"/>
      <c r="Z55" s="122" t="str">
        <f>C177</f>
        <v/>
      </c>
      <c r="AA55" s="123"/>
      <c r="AB55" s="123"/>
      <c r="AC55" s="124"/>
      <c r="AD55" s="115" t="s">
        <v>36</v>
      </c>
      <c r="AE55" s="116"/>
      <c r="AF55" s="118" t="s">
        <v>68</v>
      </c>
      <c r="AG55" s="119"/>
      <c r="AH55" s="53">
        <f t="shared" si="7"/>
        <v>0</v>
      </c>
      <c r="AI55" s="53">
        <f t="shared" si="7"/>
        <v>0</v>
      </c>
      <c r="AJ55" s="53">
        <f t="shared" si="7"/>
        <v>0</v>
      </c>
      <c r="AK55" s="53">
        <f t="shared" si="7"/>
        <v>0</v>
      </c>
      <c r="AL55" s="53">
        <f t="shared" si="7"/>
        <v>0</v>
      </c>
      <c r="AM55" s="53">
        <f t="shared" si="7"/>
        <v>0</v>
      </c>
      <c r="AN55" s="53">
        <f t="shared" si="7"/>
        <v>0</v>
      </c>
      <c r="AO55" s="53">
        <f t="shared" si="7"/>
        <v>0</v>
      </c>
      <c r="AP55" s="53">
        <f t="shared" si="7"/>
        <v>0</v>
      </c>
      <c r="AQ55" s="53">
        <f t="shared" si="9"/>
        <v>0</v>
      </c>
      <c r="AR55" s="53">
        <f t="shared" si="10"/>
        <v>0</v>
      </c>
      <c r="AS55" s="53">
        <f t="shared" si="10"/>
        <v>0</v>
      </c>
    </row>
    <row r="56" spans="2:45" ht="16.149999999999999" customHeight="1">
      <c r="B56" s="91"/>
      <c r="C56" s="136"/>
      <c r="D56" s="137"/>
      <c r="F56" s="60"/>
      <c r="G56" s="115" t="s">
        <v>36</v>
      </c>
      <c r="H56" s="116"/>
      <c r="I56" s="118" t="s">
        <v>68</v>
      </c>
      <c r="J56" s="119"/>
      <c r="K56" s="53"/>
      <c r="L56" s="53"/>
      <c r="M56" s="53"/>
      <c r="N56" s="53"/>
      <c r="O56" s="53"/>
      <c r="P56" s="53"/>
      <c r="Q56" s="53"/>
      <c r="R56" s="53"/>
      <c r="S56" s="53"/>
      <c r="T56" s="53"/>
      <c r="U56" s="53"/>
      <c r="V56" s="53"/>
      <c r="Y56" s="91"/>
      <c r="Z56" s="50"/>
      <c r="AA56" s="51"/>
      <c r="AB56" s="46"/>
      <c r="AC56" s="47"/>
      <c r="AD56" s="114"/>
      <c r="AE56" s="117"/>
      <c r="AF56" s="120" t="s">
        <v>69</v>
      </c>
      <c r="AG56" s="121"/>
      <c r="AH56" s="54">
        <f t="shared" si="7"/>
        <v>0</v>
      </c>
      <c r="AI56" s="54">
        <f t="shared" si="7"/>
        <v>0</v>
      </c>
      <c r="AJ56" s="54">
        <f t="shared" si="7"/>
        <v>0</v>
      </c>
      <c r="AK56" s="54">
        <f t="shared" si="7"/>
        <v>0</v>
      </c>
      <c r="AL56" s="54">
        <f t="shared" si="7"/>
        <v>0</v>
      </c>
      <c r="AM56" s="54">
        <f t="shared" si="7"/>
        <v>0</v>
      </c>
      <c r="AN56" s="54">
        <f t="shared" si="7"/>
        <v>0</v>
      </c>
      <c r="AO56" s="54">
        <f t="shared" si="7"/>
        <v>0</v>
      </c>
      <c r="AP56" s="54">
        <f t="shared" si="7"/>
        <v>0</v>
      </c>
      <c r="AQ56" s="54">
        <f t="shared" si="9"/>
        <v>0</v>
      </c>
      <c r="AR56" s="54">
        <f t="shared" si="10"/>
        <v>0</v>
      </c>
      <c r="AS56" s="54">
        <f t="shared" si="10"/>
        <v>0</v>
      </c>
    </row>
    <row r="57" spans="2:45" ht="16.149999999999999" customHeight="1">
      <c r="B57" s="91"/>
      <c r="C57" s="129"/>
      <c r="D57" s="130"/>
      <c r="E57" s="46"/>
      <c r="F57" s="47"/>
      <c r="G57" s="114"/>
      <c r="H57" s="117"/>
      <c r="I57" s="120" t="s">
        <v>69</v>
      </c>
      <c r="J57" s="121"/>
      <c r="K57" s="54"/>
      <c r="L57" s="54"/>
      <c r="M57" s="54"/>
      <c r="N57" s="54"/>
      <c r="O57" s="54"/>
      <c r="P57" s="54"/>
      <c r="Q57" s="54"/>
      <c r="R57" s="54"/>
      <c r="S57" s="54"/>
      <c r="T57" s="54"/>
      <c r="U57" s="54"/>
      <c r="V57" s="54"/>
      <c r="Y57" s="91">
        <v>10</v>
      </c>
      <c r="Z57" s="48"/>
      <c r="AA57" s="39"/>
      <c r="AB57" s="39"/>
      <c r="AC57" s="49"/>
      <c r="AD57" s="109" t="s">
        <v>19</v>
      </c>
      <c r="AE57" s="109"/>
      <c r="AF57" s="110"/>
      <c r="AG57" s="18" t="s">
        <v>13</v>
      </c>
      <c r="AH57" s="52">
        <f t="shared" si="7"/>
        <v>0</v>
      </c>
      <c r="AI57" s="52">
        <f t="shared" si="7"/>
        <v>0</v>
      </c>
      <c r="AJ57" s="52">
        <f t="shared" si="7"/>
        <v>0</v>
      </c>
      <c r="AK57" s="52">
        <f t="shared" si="7"/>
        <v>0</v>
      </c>
      <c r="AL57" s="52">
        <f t="shared" si="7"/>
        <v>0</v>
      </c>
      <c r="AM57" s="52">
        <f t="shared" si="7"/>
        <v>0</v>
      </c>
      <c r="AN57" s="52">
        <f t="shared" si="7"/>
        <v>0</v>
      </c>
      <c r="AO57" s="52">
        <f t="shared" si="7"/>
        <v>0</v>
      </c>
      <c r="AP57" s="52">
        <f t="shared" si="7"/>
        <v>0</v>
      </c>
      <c r="AQ57" s="52">
        <f t="shared" si="9"/>
        <v>0</v>
      </c>
      <c r="AR57" s="52">
        <f t="shared" si="10"/>
        <v>0</v>
      </c>
      <c r="AS57" s="52">
        <f t="shared" si="10"/>
        <v>0</v>
      </c>
    </row>
    <row r="58" spans="2:45" ht="16.149999999999999" customHeight="1">
      <c r="Y58" s="91"/>
      <c r="Z58" s="122" t="str">
        <f>C180</f>
        <v/>
      </c>
      <c r="AA58" s="123"/>
      <c r="AB58" s="123"/>
      <c r="AC58" s="124"/>
      <c r="AD58" s="115" t="s">
        <v>36</v>
      </c>
      <c r="AE58" s="116"/>
      <c r="AF58" s="118" t="s">
        <v>68</v>
      </c>
      <c r="AG58" s="119"/>
      <c r="AH58" s="53">
        <f t="shared" si="7"/>
        <v>0</v>
      </c>
      <c r="AI58" s="53">
        <f t="shared" si="7"/>
        <v>0</v>
      </c>
      <c r="AJ58" s="53">
        <f t="shared" si="7"/>
        <v>0</v>
      </c>
      <c r="AK58" s="53">
        <f t="shared" si="7"/>
        <v>0</v>
      </c>
      <c r="AL58" s="53">
        <f t="shared" si="7"/>
        <v>0</v>
      </c>
      <c r="AM58" s="53">
        <f t="shared" si="7"/>
        <v>0</v>
      </c>
      <c r="AN58" s="53">
        <f t="shared" si="7"/>
        <v>0</v>
      </c>
      <c r="AO58" s="53">
        <f t="shared" si="7"/>
        <v>0</v>
      </c>
      <c r="AP58" s="53">
        <f t="shared" si="7"/>
        <v>0</v>
      </c>
      <c r="AQ58" s="53">
        <f t="shared" si="9"/>
        <v>0</v>
      </c>
      <c r="AR58" s="53">
        <f t="shared" si="10"/>
        <v>0</v>
      </c>
      <c r="AS58" s="53">
        <f t="shared" si="10"/>
        <v>0</v>
      </c>
    </row>
    <row r="59" spans="2:45" ht="16.149999999999999" customHeight="1">
      <c r="B59" t="s">
        <v>111</v>
      </c>
      <c r="Y59" s="91"/>
      <c r="Z59" s="50"/>
      <c r="AA59" s="51"/>
      <c r="AB59" s="46"/>
      <c r="AC59" s="47"/>
      <c r="AD59" s="114"/>
      <c r="AE59" s="117"/>
      <c r="AF59" s="120" t="s">
        <v>69</v>
      </c>
      <c r="AG59" s="121"/>
      <c r="AH59" s="54">
        <f t="shared" si="7"/>
        <v>0</v>
      </c>
      <c r="AI59" s="54">
        <f t="shared" si="7"/>
        <v>0</v>
      </c>
      <c r="AJ59" s="54">
        <f t="shared" si="7"/>
        <v>0</v>
      </c>
      <c r="AK59" s="54">
        <f t="shared" ref="AK59:AP74" si="11">N182</f>
        <v>0</v>
      </c>
      <c r="AL59" s="54">
        <f t="shared" si="11"/>
        <v>0</v>
      </c>
      <c r="AM59" s="54">
        <f t="shared" si="11"/>
        <v>0</v>
      </c>
      <c r="AN59" s="54">
        <f t="shared" si="11"/>
        <v>0</v>
      </c>
      <c r="AO59" s="54">
        <f t="shared" si="11"/>
        <v>0</v>
      </c>
      <c r="AP59" s="54">
        <f t="shared" si="11"/>
        <v>0</v>
      </c>
      <c r="AQ59" s="54">
        <f t="shared" si="9"/>
        <v>0</v>
      </c>
      <c r="AR59" s="54">
        <f t="shared" si="10"/>
        <v>0</v>
      </c>
      <c r="AS59" s="54">
        <f t="shared" si="10"/>
        <v>0</v>
      </c>
    </row>
    <row r="60" spans="2:45" ht="16.149999999999999" customHeight="1">
      <c r="B60" s="1" t="s">
        <v>70</v>
      </c>
      <c r="C60" s="91" t="s">
        <v>18</v>
      </c>
      <c r="D60" s="91"/>
      <c r="E60" s="91"/>
      <c r="F60" s="91"/>
      <c r="G60" s="91" t="s">
        <v>12</v>
      </c>
      <c r="H60" s="91"/>
      <c r="I60" s="91"/>
      <c r="J60" s="91"/>
      <c r="K60" s="1" t="s">
        <v>0</v>
      </c>
      <c r="L60" s="1" t="s">
        <v>1</v>
      </c>
      <c r="M60" s="1" t="s">
        <v>2</v>
      </c>
      <c r="N60" s="1" t="s">
        <v>3</v>
      </c>
      <c r="O60" s="1" t="s">
        <v>4</v>
      </c>
      <c r="P60" s="1" t="s">
        <v>5</v>
      </c>
      <c r="Q60" s="1" t="s">
        <v>6</v>
      </c>
      <c r="R60" s="1" t="s">
        <v>7</v>
      </c>
      <c r="S60" s="1" t="s">
        <v>8</v>
      </c>
      <c r="T60" s="1" t="s">
        <v>9</v>
      </c>
      <c r="U60" s="1" t="s">
        <v>10</v>
      </c>
      <c r="V60" s="1" t="s">
        <v>91</v>
      </c>
      <c r="Y60" s="91">
        <v>11</v>
      </c>
      <c r="Z60" s="48"/>
      <c r="AA60" s="39"/>
      <c r="AB60" s="39"/>
      <c r="AC60" s="49"/>
      <c r="AD60" s="109" t="s">
        <v>19</v>
      </c>
      <c r="AE60" s="109"/>
      <c r="AF60" s="110"/>
      <c r="AG60" s="18" t="s">
        <v>13</v>
      </c>
      <c r="AH60" s="52">
        <f t="shared" ref="AH60:AJ74" si="12">K183</f>
        <v>0</v>
      </c>
      <c r="AI60" s="52">
        <f t="shared" si="12"/>
        <v>0</v>
      </c>
      <c r="AJ60" s="52">
        <f t="shared" si="12"/>
        <v>0</v>
      </c>
      <c r="AK60" s="52">
        <f t="shared" si="11"/>
        <v>0</v>
      </c>
      <c r="AL60" s="52">
        <f t="shared" si="11"/>
        <v>0</v>
      </c>
      <c r="AM60" s="52">
        <f t="shared" si="11"/>
        <v>0</v>
      </c>
      <c r="AN60" s="52">
        <f t="shared" si="11"/>
        <v>0</v>
      </c>
      <c r="AO60" s="52">
        <f t="shared" si="11"/>
        <v>0</v>
      </c>
      <c r="AP60" s="52">
        <f t="shared" si="11"/>
        <v>0</v>
      </c>
      <c r="AQ60" s="52">
        <f t="shared" si="9"/>
        <v>0</v>
      </c>
      <c r="AR60" s="52">
        <f t="shared" si="10"/>
        <v>0</v>
      </c>
      <c r="AS60" s="52">
        <f t="shared" si="10"/>
        <v>0</v>
      </c>
    </row>
    <row r="61" spans="2:45" ht="12.6" customHeight="1">
      <c r="B61" s="91">
        <v>1</v>
      </c>
      <c r="C61" s="91" t="str">
        <f>IF(C13="","",C13)</f>
        <v/>
      </c>
      <c r="D61" s="91"/>
      <c r="E61" s="91"/>
      <c r="F61" s="91"/>
      <c r="G61" s="125" t="s">
        <v>20</v>
      </c>
      <c r="H61" s="126"/>
      <c r="I61" s="126"/>
      <c r="J61" s="127"/>
      <c r="K61" s="19">
        <f>ROUNDDOWN(K$5*K13,2)</f>
        <v>0</v>
      </c>
      <c r="L61" s="23">
        <f t="shared" ref="L61:V61" si="13">ROUNDDOWN(L$5*L13,2)</f>
        <v>0</v>
      </c>
      <c r="M61" s="23">
        <f t="shared" si="13"/>
        <v>0</v>
      </c>
      <c r="N61" s="23">
        <f t="shared" si="13"/>
        <v>0</v>
      </c>
      <c r="O61" s="23">
        <f t="shared" si="13"/>
        <v>0</v>
      </c>
      <c r="P61" s="23">
        <f t="shared" si="13"/>
        <v>0</v>
      </c>
      <c r="Q61" s="23">
        <f t="shared" si="13"/>
        <v>0</v>
      </c>
      <c r="R61" s="23">
        <f t="shared" si="13"/>
        <v>0</v>
      </c>
      <c r="S61" s="23">
        <f t="shared" si="13"/>
        <v>0</v>
      </c>
      <c r="T61" s="23">
        <f t="shared" si="13"/>
        <v>0</v>
      </c>
      <c r="U61" s="23">
        <f t="shared" si="13"/>
        <v>0</v>
      </c>
      <c r="V61" s="23">
        <f t="shared" si="13"/>
        <v>0</v>
      </c>
      <c r="Y61" s="91"/>
      <c r="Z61" s="122" t="str">
        <f>C183</f>
        <v/>
      </c>
      <c r="AA61" s="123"/>
      <c r="AB61" s="123"/>
      <c r="AC61" s="124"/>
      <c r="AD61" s="115" t="s">
        <v>36</v>
      </c>
      <c r="AE61" s="116"/>
      <c r="AF61" s="118" t="s">
        <v>68</v>
      </c>
      <c r="AG61" s="119"/>
      <c r="AH61" s="53">
        <f t="shared" si="12"/>
        <v>0</v>
      </c>
      <c r="AI61" s="53">
        <f t="shared" si="12"/>
        <v>0</v>
      </c>
      <c r="AJ61" s="53">
        <f t="shared" si="12"/>
        <v>0</v>
      </c>
      <c r="AK61" s="53">
        <f t="shared" si="11"/>
        <v>0</v>
      </c>
      <c r="AL61" s="53">
        <f t="shared" si="11"/>
        <v>0</v>
      </c>
      <c r="AM61" s="53">
        <f t="shared" si="11"/>
        <v>0</v>
      </c>
      <c r="AN61" s="53">
        <f t="shared" si="11"/>
        <v>0</v>
      </c>
      <c r="AO61" s="53">
        <f t="shared" si="11"/>
        <v>0</v>
      </c>
      <c r="AP61" s="53">
        <f t="shared" si="11"/>
        <v>0</v>
      </c>
      <c r="AQ61" s="53">
        <f t="shared" si="9"/>
        <v>0</v>
      </c>
      <c r="AR61" s="53">
        <f t="shared" si="10"/>
        <v>0</v>
      </c>
      <c r="AS61" s="53">
        <f t="shared" si="10"/>
        <v>0</v>
      </c>
    </row>
    <row r="62" spans="2:45" ht="12.6" customHeight="1">
      <c r="B62" s="91"/>
      <c r="C62" s="91"/>
      <c r="D62" s="91"/>
      <c r="E62" s="91"/>
      <c r="F62" s="91"/>
      <c r="G62" s="125" t="s">
        <v>57</v>
      </c>
      <c r="H62" s="126"/>
      <c r="I62" s="126"/>
      <c r="J62" s="127"/>
      <c r="K62" s="21">
        <f>K$6*K14+K$7*K15</f>
        <v>0</v>
      </c>
      <c r="L62" s="23">
        <f t="shared" ref="L62:V62" si="14">L6*L14+L7*L15</f>
        <v>0</v>
      </c>
      <c r="M62" s="23">
        <f t="shared" si="14"/>
        <v>0</v>
      </c>
      <c r="N62" s="23">
        <f t="shared" si="14"/>
        <v>0</v>
      </c>
      <c r="O62" s="23">
        <f t="shared" si="14"/>
        <v>0</v>
      </c>
      <c r="P62" s="23">
        <f t="shared" si="14"/>
        <v>0</v>
      </c>
      <c r="Q62" s="23">
        <f t="shared" si="14"/>
        <v>0</v>
      </c>
      <c r="R62" s="23">
        <f t="shared" si="14"/>
        <v>0</v>
      </c>
      <c r="S62" s="23">
        <f t="shared" si="14"/>
        <v>0</v>
      </c>
      <c r="T62" s="23">
        <f t="shared" si="14"/>
        <v>0</v>
      </c>
      <c r="U62" s="23">
        <f t="shared" si="14"/>
        <v>0</v>
      </c>
      <c r="V62" s="23">
        <f t="shared" si="14"/>
        <v>0</v>
      </c>
      <c r="Y62" s="91"/>
      <c r="Z62" s="50"/>
      <c r="AA62" s="51"/>
      <c r="AB62" s="46"/>
      <c r="AC62" s="47"/>
      <c r="AD62" s="114"/>
      <c r="AE62" s="117"/>
      <c r="AF62" s="120" t="s">
        <v>69</v>
      </c>
      <c r="AG62" s="121"/>
      <c r="AH62" s="54">
        <f t="shared" si="12"/>
        <v>0</v>
      </c>
      <c r="AI62" s="54">
        <f t="shared" si="12"/>
        <v>0</v>
      </c>
      <c r="AJ62" s="54">
        <f t="shared" si="12"/>
        <v>0</v>
      </c>
      <c r="AK62" s="54">
        <f t="shared" si="11"/>
        <v>0</v>
      </c>
      <c r="AL62" s="54">
        <f t="shared" si="11"/>
        <v>0</v>
      </c>
      <c r="AM62" s="54">
        <f t="shared" si="11"/>
        <v>0</v>
      </c>
      <c r="AN62" s="54">
        <f t="shared" si="11"/>
        <v>0</v>
      </c>
      <c r="AO62" s="54">
        <f t="shared" si="11"/>
        <v>0</v>
      </c>
      <c r="AP62" s="54">
        <f t="shared" si="11"/>
        <v>0</v>
      </c>
      <c r="AQ62" s="54">
        <f t="shared" si="9"/>
        <v>0</v>
      </c>
      <c r="AR62" s="54">
        <f t="shared" si="10"/>
        <v>0</v>
      </c>
      <c r="AS62" s="54">
        <f t="shared" si="10"/>
        <v>0</v>
      </c>
    </row>
    <row r="63" spans="2:45" ht="12.6" customHeight="1">
      <c r="B63" s="91"/>
      <c r="C63" s="91"/>
      <c r="D63" s="91"/>
      <c r="E63" s="91"/>
      <c r="F63" s="91"/>
      <c r="G63" s="125" t="s">
        <v>55</v>
      </c>
      <c r="H63" s="126"/>
      <c r="I63" s="126"/>
      <c r="J63" s="127"/>
      <c r="K63" s="22">
        <f>K$8*(K14+K15)</f>
        <v>0</v>
      </c>
      <c r="L63" s="23">
        <f t="shared" ref="L63:V63" si="15">L8*(L14+L15)</f>
        <v>0</v>
      </c>
      <c r="M63" s="23">
        <f t="shared" si="15"/>
        <v>0</v>
      </c>
      <c r="N63" s="23">
        <f t="shared" si="15"/>
        <v>0</v>
      </c>
      <c r="O63" s="23">
        <f t="shared" si="15"/>
        <v>0</v>
      </c>
      <c r="P63" s="23">
        <f t="shared" si="15"/>
        <v>0</v>
      </c>
      <c r="Q63" s="23">
        <f t="shared" si="15"/>
        <v>0</v>
      </c>
      <c r="R63" s="23">
        <f t="shared" si="15"/>
        <v>0</v>
      </c>
      <c r="S63" s="23">
        <f t="shared" si="15"/>
        <v>0</v>
      </c>
      <c r="T63" s="23">
        <f t="shared" si="15"/>
        <v>0</v>
      </c>
      <c r="U63" s="23">
        <f t="shared" si="15"/>
        <v>0</v>
      </c>
      <c r="V63" s="23">
        <f t="shared" si="15"/>
        <v>0</v>
      </c>
      <c r="Y63" s="91">
        <v>12</v>
      </c>
      <c r="Z63" s="48"/>
      <c r="AA63" s="39"/>
      <c r="AB63" s="39"/>
      <c r="AC63" s="49"/>
      <c r="AD63" s="109" t="s">
        <v>19</v>
      </c>
      <c r="AE63" s="109"/>
      <c r="AF63" s="110"/>
      <c r="AG63" s="18" t="s">
        <v>13</v>
      </c>
      <c r="AH63" s="52">
        <f t="shared" si="12"/>
        <v>0</v>
      </c>
      <c r="AI63" s="52">
        <f t="shared" si="12"/>
        <v>0</v>
      </c>
      <c r="AJ63" s="52">
        <f t="shared" si="12"/>
        <v>0</v>
      </c>
      <c r="AK63" s="52">
        <f t="shared" si="11"/>
        <v>0</v>
      </c>
      <c r="AL63" s="52">
        <f t="shared" si="11"/>
        <v>0</v>
      </c>
      <c r="AM63" s="52">
        <f t="shared" si="11"/>
        <v>0</v>
      </c>
      <c r="AN63" s="52">
        <f t="shared" si="11"/>
        <v>0</v>
      </c>
      <c r="AO63" s="52">
        <f t="shared" si="11"/>
        <v>0</v>
      </c>
      <c r="AP63" s="52">
        <f t="shared" si="11"/>
        <v>0</v>
      </c>
      <c r="AQ63" s="52">
        <f t="shared" si="9"/>
        <v>0</v>
      </c>
      <c r="AR63" s="52">
        <f t="shared" si="10"/>
        <v>0</v>
      </c>
      <c r="AS63" s="52">
        <f t="shared" si="10"/>
        <v>0</v>
      </c>
    </row>
    <row r="64" spans="2:45" ht="12.6" customHeight="1">
      <c r="B64" s="91"/>
      <c r="C64" s="91"/>
      <c r="D64" s="91"/>
      <c r="E64" s="91"/>
      <c r="F64" s="91"/>
      <c r="G64" s="125" t="s">
        <v>21</v>
      </c>
      <c r="H64" s="126"/>
      <c r="I64" s="126"/>
      <c r="J64" s="127"/>
      <c r="K64" s="20">
        <f>ROUNDDOWN(K$9*(K14+K15),0)</f>
        <v>0</v>
      </c>
      <c r="L64" s="20">
        <f t="shared" ref="L64:V64" si="16">ROUNDDOWN(L9*(L14+L15),0)</f>
        <v>0</v>
      </c>
      <c r="M64" s="20">
        <f t="shared" si="16"/>
        <v>0</v>
      </c>
      <c r="N64" s="20">
        <f t="shared" si="16"/>
        <v>0</v>
      </c>
      <c r="O64" s="20">
        <f t="shared" si="16"/>
        <v>0</v>
      </c>
      <c r="P64" s="20">
        <f t="shared" si="16"/>
        <v>0</v>
      </c>
      <c r="Q64" s="20">
        <f t="shared" si="16"/>
        <v>0</v>
      </c>
      <c r="R64" s="20">
        <f t="shared" si="16"/>
        <v>0</v>
      </c>
      <c r="S64" s="20">
        <f t="shared" si="16"/>
        <v>0</v>
      </c>
      <c r="T64" s="20">
        <f t="shared" si="16"/>
        <v>0</v>
      </c>
      <c r="U64" s="20">
        <f t="shared" si="16"/>
        <v>0</v>
      </c>
      <c r="V64" s="20">
        <f t="shared" si="16"/>
        <v>0</v>
      </c>
      <c r="Y64" s="91"/>
      <c r="Z64" s="122" t="str">
        <f>C186</f>
        <v/>
      </c>
      <c r="AA64" s="123"/>
      <c r="AB64" s="123"/>
      <c r="AC64" s="124"/>
      <c r="AD64" s="115" t="s">
        <v>36</v>
      </c>
      <c r="AE64" s="116"/>
      <c r="AF64" s="118" t="s">
        <v>68</v>
      </c>
      <c r="AG64" s="119"/>
      <c r="AH64" s="53">
        <f t="shared" si="12"/>
        <v>0</v>
      </c>
      <c r="AI64" s="53">
        <f t="shared" si="12"/>
        <v>0</v>
      </c>
      <c r="AJ64" s="53">
        <f t="shared" si="12"/>
        <v>0</v>
      </c>
      <c r="AK64" s="53">
        <f t="shared" si="11"/>
        <v>0</v>
      </c>
      <c r="AL64" s="53">
        <f t="shared" si="11"/>
        <v>0</v>
      </c>
      <c r="AM64" s="53">
        <f t="shared" si="11"/>
        <v>0</v>
      </c>
      <c r="AN64" s="53">
        <f t="shared" si="11"/>
        <v>0</v>
      </c>
      <c r="AO64" s="53">
        <f t="shared" si="11"/>
        <v>0</v>
      </c>
      <c r="AP64" s="53">
        <f t="shared" si="11"/>
        <v>0</v>
      </c>
      <c r="AQ64" s="53">
        <f t="shared" si="9"/>
        <v>0</v>
      </c>
      <c r="AR64" s="53">
        <f t="shared" si="10"/>
        <v>0</v>
      </c>
      <c r="AS64" s="53">
        <f t="shared" si="10"/>
        <v>0</v>
      </c>
    </row>
    <row r="65" spans="2:45" ht="12.6" customHeight="1">
      <c r="B65" s="91"/>
      <c r="C65" s="91"/>
      <c r="D65" s="91"/>
      <c r="E65" s="91"/>
      <c r="F65" s="91"/>
      <c r="G65" s="128" t="s">
        <v>22</v>
      </c>
      <c r="H65" s="128"/>
      <c r="I65" s="128"/>
      <c r="J65" s="128"/>
      <c r="K65" s="24">
        <f>ROUNDDOWN(SUM(K61:K64),0)</f>
        <v>0</v>
      </c>
      <c r="L65" s="25">
        <f t="shared" ref="L65:V65" si="17">ROUNDDOWN(SUM(L61:L64),0)</f>
        <v>0</v>
      </c>
      <c r="M65" s="25">
        <f t="shared" si="17"/>
        <v>0</v>
      </c>
      <c r="N65" s="25">
        <f t="shared" si="17"/>
        <v>0</v>
      </c>
      <c r="O65" s="25">
        <f t="shared" si="17"/>
        <v>0</v>
      </c>
      <c r="P65" s="25">
        <f t="shared" si="17"/>
        <v>0</v>
      </c>
      <c r="Q65" s="25">
        <f t="shared" si="17"/>
        <v>0</v>
      </c>
      <c r="R65" s="25">
        <f t="shared" si="17"/>
        <v>0</v>
      </c>
      <c r="S65" s="25">
        <f t="shared" si="17"/>
        <v>0</v>
      </c>
      <c r="T65" s="25">
        <f t="shared" si="17"/>
        <v>0</v>
      </c>
      <c r="U65" s="25">
        <f t="shared" si="17"/>
        <v>0</v>
      </c>
      <c r="V65" s="25">
        <f t="shared" si="17"/>
        <v>0</v>
      </c>
      <c r="Y65" s="91"/>
      <c r="Z65" s="50"/>
      <c r="AA65" s="51"/>
      <c r="AB65" s="46"/>
      <c r="AC65" s="47"/>
      <c r="AD65" s="114"/>
      <c r="AE65" s="117"/>
      <c r="AF65" s="120" t="s">
        <v>69</v>
      </c>
      <c r="AG65" s="121"/>
      <c r="AH65" s="54">
        <f t="shared" si="12"/>
        <v>0</v>
      </c>
      <c r="AI65" s="54">
        <f t="shared" si="12"/>
        <v>0</v>
      </c>
      <c r="AJ65" s="54">
        <f t="shared" si="12"/>
        <v>0</v>
      </c>
      <c r="AK65" s="54">
        <f t="shared" si="11"/>
        <v>0</v>
      </c>
      <c r="AL65" s="54">
        <f t="shared" si="11"/>
        <v>0</v>
      </c>
      <c r="AM65" s="54">
        <f t="shared" si="11"/>
        <v>0</v>
      </c>
      <c r="AN65" s="54">
        <f t="shared" si="11"/>
        <v>0</v>
      </c>
      <c r="AO65" s="54">
        <f t="shared" si="11"/>
        <v>0</v>
      </c>
      <c r="AP65" s="54">
        <f t="shared" si="11"/>
        <v>0</v>
      </c>
      <c r="AQ65" s="54">
        <f t="shared" si="9"/>
        <v>0</v>
      </c>
      <c r="AR65" s="54">
        <f t="shared" si="10"/>
        <v>0</v>
      </c>
      <c r="AS65" s="54">
        <f t="shared" si="10"/>
        <v>0</v>
      </c>
    </row>
    <row r="66" spans="2:45" ht="12.6" customHeight="1">
      <c r="B66" s="91">
        <v>2</v>
      </c>
      <c r="C66" s="91" t="str">
        <f>IF(C16="","",C16)</f>
        <v/>
      </c>
      <c r="D66" s="91"/>
      <c r="E66" s="91"/>
      <c r="F66" s="91"/>
      <c r="G66" s="125" t="s">
        <v>20</v>
      </c>
      <c r="H66" s="126"/>
      <c r="I66" s="126"/>
      <c r="J66" s="127"/>
      <c r="K66" s="21">
        <f>ROUNDDOWN(K$5*K16,2)</f>
        <v>0</v>
      </c>
      <c r="L66" s="21">
        <f t="shared" ref="L66:V66" si="18">ROUNDDOWN(L$5*L16,2)</f>
        <v>0</v>
      </c>
      <c r="M66" s="21">
        <f t="shared" si="18"/>
        <v>0</v>
      </c>
      <c r="N66" s="21">
        <f t="shared" si="18"/>
        <v>0</v>
      </c>
      <c r="O66" s="21">
        <f t="shared" si="18"/>
        <v>0</v>
      </c>
      <c r="P66" s="21">
        <f t="shared" si="18"/>
        <v>0</v>
      </c>
      <c r="Q66" s="21">
        <f t="shared" si="18"/>
        <v>0</v>
      </c>
      <c r="R66" s="21">
        <f t="shared" si="18"/>
        <v>0</v>
      </c>
      <c r="S66" s="21">
        <f t="shared" si="18"/>
        <v>0</v>
      </c>
      <c r="T66" s="21">
        <f t="shared" si="18"/>
        <v>0</v>
      </c>
      <c r="U66" s="21">
        <f t="shared" si="18"/>
        <v>0</v>
      </c>
      <c r="V66" s="21">
        <f t="shared" si="18"/>
        <v>0</v>
      </c>
      <c r="Y66" s="91">
        <v>13</v>
      </c>
      <c r="Z66" s="48"/>
      <c r="AA66" s="39"/>
      <c r="AB66" s="39"/>
      <c r="AC66" s="49"/>
      <c r="AD66" s="109" t="s">
        <v>19</v>
      </c>
      <c r="AE66" s="109"/>
      <c r="AF66" s="110"/>
      <c r="AG66" s="18" t="s">
        <v>13</v>
      </c>
      <c r="AH66" s="52">
        <f t="shared" si="12"/>
        <v>0</v>
      </c>
      <c r="AI66" s="52">
        <f t="shared" si="12"/>
        <v>0</v>
      </c>
      <c r="AJ66" s="52">
        <f t="shared" si="12"/>
        <v>0</v>
      </c>
      <c r="AK66" s="52">
        <f t="shared" si="11"/>
        <v>0</v>
      </c>
      <c r="AL66" s="52">
        <f t="shared" si="11"/>
        <v>0</v>
      </c>
      <c r="AM66" s="52">
        <f t="shared" si="11"/>
        <v>0</v>
      </c>
      <c r="AN66" s="52">
        <f t="shared" si="11"/>
        <v>0</v>
      </c>
      <c r="AO66" s="52">
        <f t="shared" si="11"/>
        <v>0</v>
      </c>
      <c r="AP66" s="52">
        <f t="shared" si="11"/>
        <v>0</v>
      </c>
      <c r="AQ66" s="52">
        <f t="shared" si="9"/>
        <v>0</v>
      </c>
      <c r="AR66" s="52">
        <f t="shared" si="10"/>
        <v>0</v>
      </c>
      <c r="AS66" s="52">
        <f t="shared" si="10"/>
        <v>0</v>
      </c>
    </row>
    <row r="67" spans="2:45" ht="12.6" customHeight="1">
      <c r="B67" s="91"/>
      <c r="C67" s="91"/>
      <c r="D67" s="91"/>
      <c r="E67" s="91"/>
      <c r="F67" s="91"/>
      <c r="G67" s="125" t="s">
        <v>57</v>
      </c>
      <c r="H67" s="126"/>
      <c r="I67" s="126"/>
      <c r="J67" s="127"/>
      <c r="K67" s="21">
        <f>K$6*K17+K$7*K18</f>
        <v>0</v>
      </c>
      <c r="L67" s="21">
        <f t="shared" ref="L67:V67" si="19">L$6*L17+L$7*L18</f>
        <v>0</v>
      </c>
      <c r="M67" s="21">
        <f t="shared" si="19"/>
        <v>0</v>
      </c>
      <c r="N67" s="21">
        <f t="shared" si="19"/>
        <v>0</v>
      </c>
      <c r="O67" s="21">
        <f t="shared" si="19"/>
        <v>0</v>
      </c>
      <c r="P67" s="21">
        <f t="shared" si="19"/>
        <v>0</v>
      </c>
      <c r="Q67" s="21">
        <f t="shared" si="19"/>
        <v>0</v>
      </c>
      <c r="R67" s="21">
        <f t="shared" si="19"/>
        <v>0</v>
      </c>
      <c r="S67" s="21">
        <f t="shared" si="19"/>
        <v>0</v>
      </c>
      <c r="T67" s="21">
        <f t="shared" si="19"/>
        <v>0</v>
      </c>
      <c r="U67" s="21">
        <f t="shared" si="19"/>
        <v>0</v>
      </c>
      <c r="V67" s="21">
        <f t="shared" si="19"/>
        <v>0</v>
      </c>
      <c r="Y67" s="91"/>
      <c r="Z67" s="122" t="str">
        <f>C189</f>
        <v/>
      </c>
      <c r="AA67" s="123"/>
      <c r="AB67" s="123"/>
      <c r="AC67" s="124"/>
      <c r="AD67" s="115" t="s">
        <v>36</v>
      </c>
      <c r="AE67" s="116"/>
      <c r="AF67" s="118" t="s">
        <v>68</v>
      </c>
      <c r="AG67" s="119"/>
      <c r="AH67" s="53">
        <f t="shared" si="12"/>
        <v>0</v>
      </c>
      <c r="AI67" s="53">
        <f t="shared" si="12"/>
        <v>0</v>
      </c>
      <c r="AJ67" s="53">
        <f t="shared" si="12"/>
        <v>0</v>
      </c>
      <c r="AK67" s="53">
        <f t="shared" si="11"/>
        <v>0</v>
      </c>
      <c r="AL67" s="53">
        <f t="shared" si="11"/>
        <v>0</v>
      </c>
      <c r="AM67" s="53">
        <f t="shared" si="11"/>
        <v>0</v>
      </c>
      <c r="AN67" s="53">
        <f t="shared" si="11"/>
        <v>0</v>
      </c>
      <c r="AO67" s="53">
        <f t="shared" si="11"/>
        <v>0</v>
      </c>
      <c r="AP67" s="53">
        <f t="shared" si="11"/>
        <v>0</v>
      </c>
      <c r="AQ67" s="53">
        <f t="shared" si="9"/>
        <v>0</v>
      </c>
      <c r="AR67" s="53">
        <f t="shared" si="10"/>
        <v>0</v>
      </c>
      <c r="AS67" s="53">
        <f t="shared" si="10"/>
        <v>0</v>
      </c>
    </row>
    <row r="68" spans="2:45" ht="12.6" customHeight="1">
      <c r="B68" s="91"/>
      <c r="C68" s="91"/>
      <c r="D68" s="91"/>
      <c r="E68" s="91"/>
      <c r="F68" s="91"/>
      <c r="G68" s="125" t="s">
        <v>55</v>
      </c>
      <c r="H68" s="126"/>
      <c r="I68" s="126"/>
      <c r="J68" s="127"/>
      <c r="K68" s="21">
        <f>K$8*(K17+K18)</f>
        <v>0</v>
      </c>
      <c r="L68" s="21">
        <f t="shared" ref="L68:V68" si="20">L$8*(L17+L18)</f>
        <v>0</v>
      </c>
      <c r="M68" s="21">
        <f t="shared" si="20"/>
        <v>0</v>
      </c>
      <c r="N68" s="21">
        <f t="shared" si="20"/>
        <v>0</v>
      </c>
      <c r="O68" s="21">
        <f t="shared" si="20"/>
        <v>0</v>
      </c>
      <c r="P68" s="21">
        <f t="shared" si="20"/>
        <v>0</v>
      </c>
      <c r="Q68" s="21">
        <f t="shared" si="20"/>
        <v>0</v>
      </c>
      <c r="R68" s="21">
        <f t="shared" si="20"/>
        <v>0</v>
      </c>
      <c r="S68" s="21">
        <f t="shared" si="20"/>
        <v>0</v>
      </c>
      <c r="T68" s="21">
        <f t="shared" si="20"/>
        <v>0</v>
      </c>
      <c r="U68" s="21">
        <f t="shared" si="20"/>
        <v>0</v>
      </c>
      <c r="V68" s="21">
        <f t="shared" si="20"/>
        <v>0</v>
      </c>
      <c r="Y68" s="91"/>
      <c r="Z68" s="50"/>
      <c r="AA68" s="51"/>
      <c r="AB68" s="46"/>
      <c r="AC68" s="47"/>
      <c r="AD68" s="114"/>
      <c r="AE68" s="117"/>
      <c r="AF68" s="120" t="s">
        <v>69</v>
      </c>
      <c r="AG68" s="121"/>
      <c r="AH68" s="54">
        <f t="shared" si="12"/>
        <v>0</v>
      </c>
      <c r="AI68" s="54">
        <f t="shared" si="12"/>
        <v>0</v>
      </c>
      <c r="AJ68" s="54">
        <f t="shared" si="12"/>
        <v>0</v>
      </c>
      <c r="AK68" s="54">
        <f t="shared" si="11"/>
        <v>0</v>
      </c>
      <c r="AL68" s="54">
        <f t="shared" si="11"/>
        <v>0</v>
      </c>
      <c r="AM68" s="54">
        <f t="shared" si="11"/>
        <v>0</v>
      </c>
      <c r="AN68" s="54">
        <f t="shared" si="11"/>
        <v>0</v>
      </c>
      <c r="AO68" s="54">
        <f t="shared" si="11"/>
        <v>0</v>
      </c>
      <c r="AP68" s="54">
        <f t="shared" si="11"/>
        <v>0</v>
      </c>
      <c r="AQ68" s="54">
        <f t="shared" si="9"/>
        <v>0</v>
      </c>
      <c r="AR68" s="54">
        <f t="shared" si="10"/>
        <v>0</v>
      </c>
      <c r="AS68" s="54">
        <f t="shared" si="10"/>
        <v>0</v>
      </c>
    </row>
    <row r="69" spans="2:45" ht="12.6" customHeight="1">
      <c r="B69" s="91"/>
      <c r="C69" s="91"/>
      <c r="D69" s="91"/>
      <c r="E69" s="91"/>
      <c r="F69" s="91"/>
      <c r="G69" s="125" t="s">
        <v>21</v>
      </c>
      <c r="H69" s="126"/>
      <c r="I69" s="126"/>
      <c r="J69" s="127"/>
      <c r="K69" s="20">
        <f>ROUNDDOWN(K$9*(K17+K18),0)</f>
        <v>0</v>
      </c>
      <c r="L69" s="20">
        <f t="shared" ref="L69:V69" si="21">ROUNDDOWN(L$9*(L17+L18),0)</f>
        <v>0</v>
      </c>
      <c r="M69" s="20">
        <f t="shared" si="21"/>
        <v>0</v>
      </c>
      <c r="N69" s="20">
        <f t="shared" si="21"/>
        <v>0</v>
      </c>
      <c r="O69" s="20">
        <f t="shared" si="21"/>
        <v>0</v>
      </c>
      <c r="P69" s="20">
        <f t="shared" si="21"/>
        <v>0</v>
      </c>
      <c r="Q69" s="20">
        <f t="shared" si="21"/>
        <v>0</v>
      </c>
      <c r="R69" s="20">
        <f t="shared" si="21"/>
        <v>0</v>
      </c>
      <c r="S69" s="20">
        <f t="shared" si="21"/>
        <v>0</v>
      </c>
      <c r="T69" s="20">
        <f t="shared" si="21"/>
        <v>0</v>
      </c>
      <c r="U69" s="20">
        <f t="shared" si="21"/>
        <v>0</v>
      </c>
      <c r="V69" s="20">
        <f t="shared" si="21"/>
        <v>0</v>
      </c>
      <c r="Y69" s="91">
        <v>14</v>
      </c>
      <c r="Z69" s="48"/>
      <c r="AA69" s="39"/>
      <c r="AB69" s="39"/>
      <c r="AC69" s="49"/>
      <c r="AD69" s="109" t="s">
        <v>19</v>
      </c>
      <c r="AE69" s="109"/>
      <c r="AF69" s="110"/>
      <c r="AG69" s="18" t="s">
        <v>13</v>
      </c>
      <c r="AH69" s="52">
        <f t="shared" si="12"/>
        <v>0</v>
      </c>
      <c r="AI69" s="52">
        <f t="shared" si="12"/>
        <v>0</v>
      </c>
      <c r="AJ69" s="52">
        <f t="shared" si="12"/>
        <v>0</v>
      </c>
      <c r="AK69" s="52">
        <f t="shared" si="11"/>
        <v>0</v>
      </c>
      <c r="AL69" s="52">
        <f t="shared" si="11"/>
        <v>0</v>
      </c>
      <c r="AM69" s="52">
        <f t="shared" si="11"/>
        <v>0</v>
      </c>
      <c r="AN69" s="52">
        <f t="shared" si="11"/>
        <v>0</v>
      </c>
      <c r="AO69" s="52">
        <f t="shared" si="11"/>
        <v>0</v>
      </c>
      <c r="AP69" s="52">
        <f t="shared" si="11"/>
        <v>0</v>
      </c>
      <c r="AQ69" s="52">
        <f t="shared" si="9"/>
        <v>0</v>
      </c>
      <c r="AR69" s="52">
        <f t="shared" si="10"/>
        <v>0</v>
      </c>
      <c r="AS69" s="52">
        <f t="shared" si="10"/>
        <v>0</v>
      </c>
    </row>
    <row r="70" spans="2:45" ht="12.6" customHeight="1">
      <c r="B70" s="91"/>
      <c r="C70" s="91"/>
      <c r="D70" s="91"/>
      <c r="E70" s="91"/>
      <c r="F70" s="91"/>
      <c r="G70" s="128" t="s">
        <v>22</v>
      </c>
      <c r="H70" s="128"/>
      <c r="I70" s="128"/>
      <c r="J70" s="128"/>
      <c r="K70" s="25">
        <f>ROUNDDOWN(SUM(K66:K69),0)</f>
        <v>0</v>
      </c>
      <c r="L70" s="25">
        <f t="shared" ref="L70:V70" si="22">ROUNDDOWN(SUM(L66:L69),0)</f>
        <v>0</v>
      </c>
      <c r="M70" s="25">
        <f t="shared" si="22"/>
        <v>0</v>
      </c>
      <c r="N70" s="25">
        <f t="shared" si="22"/>
        <v>0</v>
      </c>
      <c r="O70" s="25">
        <f t="shared" si="22"/>
        <v>0</v>
      </c>
      <c r="P70" s="25">
        <f t="shared" si="22"/>
        <v>0</v>
      </c>
      <c r="Q70" s="25">
        <f t="shared" si="22"/>
        <v>0</v>
      </c>
      <c r="R70" s="25">
        <f t="shared" si="22"/>
        <v>0</v>
      </c>
      <c r="S70" s="25">
        <f t="shared" si="22"/>
        <v>0</v>
      </c>
      <c r="T70" s="25">
        <f t="shared" si="22"/>
        <v>0</v>
      </c>
      <c r="U70" s="25">
        <f t="shared" si="22"/>
        <v>0</v>
      </c>
      <c r="V70" s="25">
        <f t="shared" si="22"/>
        <v>0</v>
      </c>
      <c r="Y70" s="91"/>
      <c r="Z70" s="122" t="str">
        <f>C192</f>
        <v/>
      </c>
      <c r="AA70" s="123"/>
      <c r="AB70" s="123"/>
      <c r="AC70" s="124"/>
      <c r="AD70" s="115" t="s">
        <v>36</v>
      </c>
      <c r="AE70" s="116"/>
      <c r="AF70" s="118" t="s">
        <v>68</v>
      </c>
      <c r="AG70" s="119"/>
      <c r="AH70" s="53">
        <f t="shared" si="12"/>
        <v>0</v>
      </c>
      <c r="AI70" s="53">
        <f t="shared" si="12"/>
        <v>0</v>
      </c>
      <c r="AJ70" s="53">
        <f t="shared" si="12"/>
        <v>0</v>
      </c>
      <c r="AK70" s="53">
        <f t="shared" si="11"/>
        <v>0</v>
      </c>
      <c r="AL70" s="53">
        <f t="shared" si="11"/>
        <v>0</v>
      </c>
      <c r="AM70" s="53">
        <f t="shared" si="11"/>
        <v>0</v>
      </c>
      <c r="AN70" s="53">
        <f t="shared" si="11"/>
        <v>0</v>
      </c>
      <c r="AO70" s="53">
        <f t="shared" si="11"/>
        <v>0</v>
      </c>
      <c r="AP70" s="53">
        <f t="shared" si="11"/>
        <v>0</v>
      </c>
      <c r="AQ70" s="53">
        <f t="shared" si="9"/>
        <v>0</v>
      </c>
      <c r="AR70" s="53">
        <f t="shared" si="10"/>
        <v>0</v>
      </c>
      <c r="AS70" s="53">
        <f t="shared" si="10"/>
        <v>0</v>
      </c>
    </row>
    <row r="71" spans="2:45" ht="12.6" customHeight="1">
      <c r="B71" s="91">
        <v>3</v>
      </c>
      <c r="C71" s="91" t="str">
        <f>IF(C19="","",C19)</f>
        <v/>
      </c>
      <c r="D71" s="91"/>
      <c r="E71" s="91"/>
      <c r="F71" s="91"/>
      <c r="G71" s="125" t="s">
        <v>20</v>
      </c>
      <c r="H71" s="126"/>
      <c r="I71" s="126"/>
      <c r="J71" s="127"/>
      <c r="K71" s="21">
        <f>ROUNDDOWN(K$5*K19,2)</f>
        <v>0</v>
      </c>
      <c r="L71" s="21">
        <f t="shared" ref="L71:V71" si="23">ROUNDDOWN(L$5*L19,2)</f>
        <v>0</v>
      </c>
      <c r="M71" s="21">
        <f t="shared" si="23"/>
        <v>0</v>
      </c>
      <c r="N71" s="21">
        <f t="shared" si="23"/>
        <v>0</v>
      </c>
      <c r="O71" s="21">
        <f t="shared" si="23"/>
        <v>0</v>
      </c>
      <c r="P71" s="21">
        <f t="shared" si="23"/>
        <v>0</v>
      </c>
      <c r="Q71" s="21">
        <f t="shared" si="23"/>
        <v>0</v>
      </c>
      <c r="R71" s="21">
        <f t="shared" si="23"/>
        <v>0</v>
      </c>
      <c r="S71" s="21">
        <f t="shared" si="23"/>
        <v>0</v>
      </c>
      <c r="T71" s="21">
        <f t="shared" si="23"/>
        <v>0</v>
      </c>
      <c r="U71" s="21">
        <f t="shared" si="23"/>
        <v>0</v>
      </c>
      <c r="V71" s="21">
        <f t="shared" si="23"/>
        <v>0</v>
      </c>
      <c r="Y71" s="91"/>
      <c r="Z71" s="50"/>
      <c r="AA71" s="51"/>
      <c r="AB71" s="46"/>
      <c r="AC71" s="47"/>
      <c r="AD71" s="114"/>
      <c r="AE71" s="117"/>
      <c r="AF71" s="120" t="s">
        <v>69</v>
      </c>
      <c r="AG71" s="121"/>
      <c r="AH71" s="54">
        <f t="shared" si="12"/>
        <v>0</v>
      </c>
      <c r="AI71" s="54">
        <f t="shared" si="12"/>
        <v>0</v>
      </c>
      <c r="AJ71" s="54">
        <f t="shared" si="12"/>
        <v>0</v>
      </c>
      <c r="AK71" s="54">
        <f t="shared" si="11"/>
        <v>0</v>
      </c>
      <c r="AL71" s="54">
        <f t="shared" si="11"/>
        <v>0</v>
      </c>
      <c r="AM71" s="54">
        <f t="shared" si="11"/>
        <v>0</v>
      </c>
      <c r="AN71" s="54">
        <f t="shared" si="11"/>
        <v>0</v>
      </c>
      <c r="AO71" s="54">
        <f t="shared" si="11"/>
        <v>0</v>
      </c>
      <c r="AP71" s="54">
        <f t="shared" si="11"/>
        <v>0</v>
      </c>
      <c r="AQ71" s="54">
        <f t="shared" si="9"/>
        <v>0</v>
      </c>
      <c r="AR71" s="54">
        <f t="shared" si="10"/>
        <v>0</v>
      </c>
      <c r="AS71" s="54">
        <f t="shared" si="10"/>
        <v>0</v>
      </c>
    </row>
    <row r="72" spans="2:45" ht="12.6" customHeight="1">
      <c r="B72" s="91"/>
      <c r="C72" s="91"/>
      <c r="D72" s="91"/>
      <c r="E72" s="91"/>
      <c r="F72" s="91"/>
      <c r="G72" s="125" t="s">
        <v>57</v>
      </c>
      <c r="H72" s="126"/>
      <c r="I72" s="126"/>
      <c r="J72" s="127"/>
      <c r="K72" s="21">
        <f>K$6*K20+K$7*K21</f>
        <v>0</v>
      </c>
      <c r="L72" s="21">
        <f t="shared" ref="L72:V72" si="24">L$6*L20+L$7*L21</f>
        <v>0</v>
      </c>
      <c r="M72" s="21">
        <f t="shared" si="24"/>
        <v>0</v>
      </c>
      <c r="N72" s="21">
        <f t="shared" si="24"/>
        <v>0</v>
      </c>
      <c r="O72" s="21">
        <f t="shared" si="24"/>
        <v>0</v>
      </c>
      <c r="P72" s="21">
        <f t="shared" si="24"/>
        <v>0</v>
      </c>
      <c r="Q72" s="21">
        <f t="shared" si="24"/>
        <v>0</v>
      </c>
      <c r="R72" s="21">
        <f t="shared" si="24"/>
        <v>0</v>
      </c>
      <c r="S72" s="21">
        <f t="shared" si="24"/>
        <v>0</v>
      </c>
      <c r="T72" s="21">
        <f t="shared" si="24"/>
        <v>0</v>
      </c>
      <c r="U72" s="21">
        <f t="shared" si="24"/>
        <v>0</v>
      </c>
      <c r="V72" s="21">
        <f t="shared" si="24"/>
        <v>0</v>
      </c>
      <c r="Y72" s="91">
        <v>15</v>
      </c>
      <c r="Z72" s="48"/>
      <c r="AA72" s="39"/>
      <c r="AB72" s="39"/>
      <c r="AC72" s="49"/>
      <c r="AD72" s="109" t="s">
        <v>19</v>
      </c>
      <c r="AE72" s="109"/>
      <c r="AF72" s="110"/>
      <c r="AG72" s="18" t="s">
        <v>13</v>
      </c>
      <c r="AH72" s="52">
        <f t="shared" si="12"/>
        <v>0</v>
      </c>
      <c r="AI72" s="52">
        <f t="shared" si="12"/>
        <v>0</v>
      </c>
      <c r="AJ72" s="52">
        <f t="shared" si="12"/>
        <v>0</v>
      </c>
      <c r="AK72" s="52">
        <f t="shared" si="11"/>
        <v>0</v>
      </c>
      <c r="AL72" s="52">
        <f t="shared" si="11"/>
        <v>0</v>
      </c>
      <c r="AM72" s="52">
        <f t="shared" si="11"/>
        <v>0</v>
      </c>
      <c r="AN72" s="52">
        <f t="shared" si="11"/>
        <v>0</v>
      </c>
      <c r="AO72" s="52">
        <f t="shared" si="11"/>
        <v>0</v>
      </c>
      <c r="AP72" s="52">
        <f t="shared" si="11"/>
        <v>0</v>
      </c>
      <c r="AQ72" s="52">
        <f t="shared" si="9"/>
        <v>0</v>
      </c>
      <c r="AR72" s="52">
        <f t="shared" si="10"/>
        <v>0</v>
      </c>
      <c r="AS72" s="52">
        <f t="shared" si="10"/>
        <v>0</v>
      </c>
    </row>
    <row r="73" spans="2:45" ht="12.6" customHeight="1">
      <c r="B73" s="91"/>
      <c r="C73" s="91"/>
      <c r="D73" s="91"/>
      <c r="E73" s="91"/>
      <c r="F73" s="91"/>
      <c r="G73" s="125" t="s">
        <v>55</v>
      </c>
      <c r="H73" s="126"/>
      <c r="I73" s="126"/>
      <c r="J73" s="127"/>
      <c r="K73" s="21">
        <f>K$8*(K20+K21)</f>
        <v>0</v>
      </c>
      <c r="L73" s="21">
        <f t="shared" ref="L73:V73" si="25">L$8*(L20+L21)</f>
        <v>0</v>
      </c>
      <c r="M73" s="21">
        <f t="shared" si="25"/>
        <v>0</v>
      </c>
      <c r="N73" s="21">
        <f t="shared" si="25"/>
        <v>0</v>
      </c>
      <c r="O73" s="21">
        <f t="shared" si="25"/>
        <v>0</v>
      </c>
      <c r="P73" s="21">
        <f t="shared" si="25"/>
        <v>0</v>
      </c>
      <c r="Q73" s="21">
        <f t="shared" si="25"/>
        <v>0</v>
      </c>
      <c r="R73" s="21">
        <f t="shared" si="25"/>
        <v>0</v>
      </c>
      <c r="S73" s="21">
        <f t="shared" si="25"/>
        <v>0</v>
      </c>
      <c r="T73" s="21">
        <f t="shared" si="25"/>
        <v>0</v>
      </c>
      <c r="U73" s="21">
        <f t="shared" si="25"/>
        <v>0</v>
      </c>
      <c r="V73" s="21">
        <f t="shared" si="25"/>
        <v>0</v>
      </c>
      <c r="Y73" s="91"/>
      <c r="Z73" s="122" t="str">
        <f>C195</f>
        <v/>
      </c>
      <c r="AA73" s="123"/>
      <c r="AB73" s="123"/>
      <c r="AC73" s="124"/>
      <c r="AD73" s="115" t="s">
        <v>36</v>
      </c>
      <c r="AE73" s="116"/>
      <c r="AF73" s="118" t="s">
        <v>68</v>
      </c>
      <c r="AG73" s="119"/>
      <c r="AH73" s="53">
        <f t="shared" si="12"/>
        <v>0</v>
      </c>
      <c r="AI73" s="53">
        <f t="shared" si="12"/>
        <v>0</v>
      </c>
      <c r="AJ73" s="53">
        <f t="shared" si="12"/>
        <v>0</v>
      </c>
      <c r="AK73" s="53">
        <f t="shared" si="11"/>
        <v>0</v>
      </c>
      <c r="AL73" s="53">
        <f t="shared" si="11"/>
        <v>0</v>
      </c>
      <c r="AM73" s="53">
        <f t="shared" si="11"/>
        <v>0</v>
      </c>
      <c r="AN73" s="53">
        <f t="shared" si="11"/>
        <v>0</v>
      </c>
      <c r="AO73" s="53">
        <f t="shared" si="11"/>
        <v>0</v>
      </c>
      <c r="AP73" s="53">
        <f t="shared" si="11"/>
        <v>0</v>
      </c>
      <c r="AQ73" s="53">
        <f t="shared" si="9"/>
        <v>0</v>
      </c>
      <c r="AR73" s="53">
        <f t="shared" si="10"/>
        <v>0</v>
      </c>
      <c r="AS73" s="53">
        <f t="shared" si="10"/>
        <v>0</v>
      </c>
    </row>
    <row r="74" spans="2:45" ht="12.6" customHeight="1">
      <c r="B74" s="91"/>
      <c r="C74" s="91"/>
      <c r="D74" s="91"/>
      <c r="E74" s="91"/>
      <c r="F74" s="91"/>
      <c r="G74" s="125" t="s">
        <v>21</v>
      </c>
      <c r="H74" s="126"/>
      <c r="I74" s="126"/>
      <c r="J74" s="127"/>
      <c r="K74" s="20">
        <f>ROUNDDOWN(K$9*(K20+K21),0)</f>
        <v>0</v>
      </c>
      <c r="L74" s="20">
        <f t="shared" ref="L74:V74" si="26">ROUNDDOWN(L$9*(L20+L21),0)</f>
        <v>0</v>
      </c>
      <c r="M74" s="20">
        <f t="shared" si="26"/>
        <v>0</v>
      </c>
      <c r="N74" s="20">
        <f t="shared" si="26"/>
        <v>0</v>
      </c>
      <c r="O74" s="20">
        <f t="shared" si="26"/>
        <v>0</v>
      </c>
      <c r="P74" s="20">
        <f t="shared" si="26"/>
        <v>0</v>
      </c>
      <c r="Q74" s="20">
        <f t="shared" si="26"/>
        <v>0</v>
      </c>
      <c r="R74" s="20">
        <f t="shared" si="26"/>
        <v>0</v>
      </c>
      <c r="S74" s="20">
        <f t="shared" si="26"/>
        <v>0</v>
      </c>
      <c r="T74" s="20">
        <f t="shared" si="26"/>
        <v>0</v>
      </c>
      <c r="U74" s="20">
        <f t="shared" si="26"/>
        <v>0</v>
      </c>
      <c r="V74" s="20">
        <f t="shared" si="26"/>
        <v>0</v>
      </c>
      <c r="Y74" s="91"/>
      <c r="Z74" s="50"/>
      <c r="AA74" s="51"/>
      <c r="AB74" s="46"/>
      <c r="AC74" s="47"/>
      <c r="AD74" s="114"/>
      <c r="AE74" s="117"/>
      <c r="AF74" s="120" t="s">
        <v>69</v>
      </c>
      <c r="AG74" s="121"/>
      <c r="AH74" s="54">
        <f t="shared" si="12"/>
        <v>0</v>
      </c>
      <c r="AI74" s="54">
        <f t="shared" si="12"/>
        <v>0</v>
      </c>
      <c r="AJ74" s="54">
        <f t="shared" si="12"/>
        <v>0</v>
      </c>
      <c r="AK74" s="54">
        <f t="shared" si="11"/>
        <v>0</v>
      </c>
      <c r="AL74" s="54">
        <f t="shared" si="11"/>
        <v>0</v>
      </c>
      <c r="AM74" s="54">
        <f t="shared" si="11"/>
        <v>0</v>
      </c>
      <c r="AN74" s="54">
        <f t="shared" si="11"/>
        <v>0</v>
      </c>
      <c r="AO74" s="54">
        <f t="shared" si="11"/>
        <v>0</v>
      </c>
      <c r="AP74" s="54">
        <f t="shared" si="11"/>
        <v>0</v>
      </c>
      <c r="AQ74" s="54">
        <f t="shared" si="9"/>
        <v>0</v>
      </c>
      <c r="AR74" s="54">
        <f t="shared" si="10"/>
        <v>0</v>
      </c>
      <c r="AS74" s="54">
        <f t="shared" si="10"/>
        <v>0</v>
      </c>
    </row>
    <row r="75" spans="2:45" ht="12.6" customHeight="1">
      <c r="B75" s="91"/>
      <c r="C75" s="91"/>
      <c r="D75" s="91"/>
      <c r="E75" s="91"/>
      <c r="F75" s="91"/>
      <c r="G75" s="128" t="s">
        <v>22</v>
      </c>
      <c r="H75" s="128"/>
      <c r="I75" s="128"/>
      <c r="J75" s="128"/>
      <c r="K75" s="25">
        <f>ROUNDDOWN(SUM(K71:K74),0)</f>
        <v>0</v>
      </c>
      <c r="L75" s="25">
        <f t="shared" ref="L75:V75" si="27">ROUNDDOWN(SUM(L71:L74),0)</f>
        <v>0</v>
      </c>
      <c r="M75" s="25">
        <f t="shared" si="27"/>
        <v>0</v>
      </c>
      <c r="N75" s="25">
        <f t="shared" si="27"/>
        <v>0</v>
      </c>
      <c r="O75" s="25">
        <f t="shared" si="27"/>
        <v>0</v>
      </c>
      <c r="P75" s="25">
        <f t="shared" si="27"/>
        <v>0</v>
      </c>
      <c r="Q75" s="25">
        <f t="shared" si="27"/>
        <v>0</v>
      </c>
      <c r="R75" s="25">
        <f t="shared" si="27"/>
        <v>0</v>
      </c>
      <c r="S75" s="25">
        <f t="shared" si="27"/>
        <v>0</v>
      </c>
      <c r="T75" s="25">
        <f t="shared" si="27"/>
        <v>0</v>
      </c>
      <c r="U75" s="25">
        <f t="shared" si="27"/>
        <v>0</v>
      </c>
      <c r="V75" s="25">
        <f t="shared" si="27"/>
        <v>0</v>
      </c>
      <c r="AH75" s="34"/>
      <c r="AI75" s="34"/>
      <c r="AJ75" s="34"/>
      <c r="AK75" s="34"/>
      <c r="AL75" s="34"/>
      <c r="AM75" s="34"/>
      <c r="AN75" s="34"/>
      <c r="AO75" s="34"/>
      <c r="AP75" s="34"/>
      <c r="AQ75" s="34"/>
      <c r="AR75" s="34"/>
    </row>
    <row r="76" spans="2:45" ht="12.6" customHeight="1">
      <c r="B76" s="91">
        <v>4</v>
      </c>
      <c r="C76" s="91" t="str">
        <f>IF(C22="","",C22)</f>
        <v/>
      </c>
      <c r="D76" s="91"/>
      <c r="E76" s="91"/>
      <c r="F76" s="91"/>
      <c r="G76" s="125" t="s">
        <v>20</v>
      </c>
      <c r="H76" s="126"/>
      <c r="I76" s="126"/>
      <c r="J76" s="127"/>
      <c r="K76" s="21">
        <f>ROUNDDOWN(K$5*K22,2)</f>
        <v>0</v>
      </c>
      <c r="L76" s="21">
        <f t="shared" ref="L76:V76" si="28">ROUNDDOWN(L$5*L22,2)</f>
        <v>0</v>
      </c>
      <c r="M76" s="21">
        <f t="shared" si="28"/>
        <v>0</v>
      </c>
      <c r="N76" s="21">
        <f t="shared" si="28"/>
        <v>0</v>
      </c>
      <c r="O76" s="21">
        <f t="shared" si="28"/>
        <v>0</v>
      </c>
      <c r="P76" s="21">
        <f t="shared" si="28"/>
        <v>0</v>
      </c>
      <c r="Q76" s="21">
        <f t="shared" si="28"/>
        <v>0</v>
      </c>
      <c r="R76" s="21">
        <f t="shared" si="28"/>
        <v>0</v>
      </c>
      <c r="S76" s="21">
        <f t="shared" si="28"/>
        <v>0</v>
      </c>
      <c r="T76" s="21">
        <f t="shared" si="28"/>
        <v>0</v>
      </c>
      <c r="U76" s="21">
        <f t="shared" si="28"/>
        <v>0</v>
      </c>
      <c r="V76" s="21">
        <f t="shared" si="28"/>
        <v>0</v>
      </c>
      <c r="Y76" t="s">
        <v>77</v>
      </c>
    </row>
    <row r="77" spans="2:45" ht="12.6" customHeight="1">
      <c r="B77" s="91"/>
      <c r="C77" s="91"/>
      <c r="D77" s="91"/>
      <c r="E77" s="91"/>
      <c r="F77" s="91"/>
      <c r="G77" s="125" t="s">
        <v>57</v>
      </c>
      <c r="H77" s="126"/>
      <c r="I77" s="126"/>
      <c r="J77" s="127"/>
      <c r="K77" s="21">
        <f>K$6*K23+K$7*K24</f>
        <v>0</v>
      </c>
      <c r="L77" s="21">
        <f t="shared" ref="L77:V77" si="29">L$6*L23+L$7*L24</f>
        <v>0</v>
      </c>
      <c r="M77" s="21">
        <f t="shared" si="29"/>
        <v>0</v>
      </c>
      <c r="N77" s="21">
        <f t="shared" si="29"/>
        <v>0</v>
      </c>
      <c r="O77" s="21">
        <f t="shared" si="29"/>
        <v>0</v>
      </c>
      <c r="P77" s="21">
        <f t="shared" si="29"/>
        <v>0</v>
      </c>
      <c r="Q77" s="21">
        <f t="shared" si="29"/>
        <v>0</v>
      </c>
      <c r="R77" s="21">
        <f t="shared" si="29"/>
        <v>0</v>
      </c>
      <c r="S77" s="21">
        <f t="shared" si="29"/>
        <v>0</v>
      </c>
      <c r="T77" s="21">
        <f t="shared" si="29"/>
        <v>0</v>
      </c>
      <c r="U77" s="21">
        <f t="shared" si="29"/>
        <v>0</v>
      </c>
      <c r="V77" s="21">
        <f t="shared" si="29"/>
        <v>0</v>
      </c>
      <c r="Y77" s="1" t="s">
        <v>70</v>
      </c>
      <c r="Z77" s="91" t="s">
        <v>18</v>
      </c>
      <c r="AA77" s="91"/>
      <c r="AB77" s="91"/>
      <c r="AC77" s="91"/>
      <c r="AD77" s="91" t="s">
        <v>12</v>
      </c>
      <c r="AE77" s="91"/>
      <c r="AF77" s="91"/>
      <c r="AG77" s="91"/>
      <c r="AH77" s="1" t="s">
        <v>0</v>
      </c>
      <c r="AI77" s="1" t="s">
        <v>1</v>
      </c>
      <c r="AJ77" s="1" t="s">
        <v>2</v>
      </c>
      <c r="AK77" s="1" t="s">
        <v>3</v>
      </c>
      <c r="AL77" s="1" t="s">
        <v>4</v>
      </c>
      <c r="AM77" s="1" t="s">
        <v>5</v>
      </c>
      <c r="AN77" s="1" t="s">
        <v>6</v>
      </c>
      <c r="AO77" s="1" t="s">
        <v>7</v>
      </c>
      <c r="AP77" s="1" t="s">
        <v>8</v>
      </c>
      <c r="AQ77" s="1" t="s">
        <v>9</v>
      </c>
      <c r="AR77" s="1" t="s">
        <v>10</v>
      </c>
      <c r="AS77" s="1" t="s">
        <v>91</v>
      </c>
    </row>
    <row r="78" spans="2:45" ht="12.6" customHeight="1">
      <c r="B78" s="91"/>
      <c r="C78" s="91"/>
      <c r="D78" s="91"/>
      <c r="E78" s="91"/>
      <c r="F78" s="91"/>
      <c r="G78" s="125" t="s">
        <v>55</v>
      </c>
      <c r="H78" s="126"/>
      <c r="I78" s="126"/>
      <c r="J78" s="127"/>
      <c r="K78" s="21">
        <f>K$8*(K23+K24)</f>
        <v>0</v>
      </c>
      <c r="L78" s="21">
        <f t="shared" ref="L78:V78" si="30">L$8*(L23+L24)</f>
        <v>0</v>
      </c>
      <c r="M78" s="21">
        <f t="shared" si="30"/>
        <v>0</v>
      </c>
      <c r="N78" s="21">
        <f t="shared" si="30"/>
        <v>0</v>
      </c>
      <c r="O78" s="21">
        <f t="shared" si="30"/>
        <v>0</v>
      </c>
      <c r="P78" s="21">
        <f t="shared" si="30"/>
        <v>0</v>
      </c>
      <c r="Q78" s="21">
        <f t="shared" si="30"/>
        <v>0</v>
      </c>
      <c r="R78" s="21">
        <f t="shared" si="30"/>
        <v>0</v>
      </c>
      <c r="S78" s="21">
        <f t="shared" si="30"/>
        <v>0</v>
      </c>
      <c r="T78" s="21">
        <f t="shared" si="30"/>
        <v>0</v>
      </c>
      <c r="U78" s="21">
        <f t="shared" si="30"/>
        <v>0</v>
      </c>
      <c r="V78" s="21">
        <f t="shared" si="30"/>
        <v>0</v>
      </c>
      <c r="Y78" s="91">
        <v>1</v>
      </c>
      <c r="Z78" s="154" t="str">
        <f>C201</f>
        <v/>
      </c>
      <c r="AA78" s="154"/>
      <c r="AB78" s="154"/>
      <c r="AC78" s="154"/>
      <c r="AD78" s="125" t="s">
        <v>20</v>
      </c>
      <c r="AE78" s="126"/>
      <c r="AF78" s="126"/>
      <c r="AG78" s="127"/>
      <c r="AH78" s="19">
        <f t="shared" ref="AH78:AS78" si="31">ROUNDDOWN(AH21*AH30,2)</f>
        <v>0</v>
      </c>
      <c r="AI78" s="23">
        <f t="shared" si="31"/>
        <v>0</v>
      </c>
      <c r="AJ78" s="23">
        <f t="shared" si="31"/>
        <v>0</v>
      </c>
      <c r="AK78" s="23">
        <f t="shared" si="31"/>
        <v>0</v>
      </c>
      <c r="AL78" s="23">
        <f t="shared" si="31"/>
        <v>0</v>
      </c>
      <c r="AM78" s="23">
        <f t="shared" si="31"/>
        <v>0</v>
      </c>
      <c r="AN78" s="23">
        <f t="shared" si="31"/>
        <v>0</v>
      </c>
      <c r="AO78" s="23">
        <f t="shared" si="31"/>
        <v>0</v>
      </c>
      <c r="AP78" s="23">
        <f t="shared" si="31"/>
        <v>0</v>
      </c>
      <c r="AQ78" s="23">
        <f t="shared" si="31"/>
        <v>0</v>
      </c>
      <c r="AR78" s="23">
        <f t="shared" si="31"/>
        <v>0</v>
      </c>
      <c r="AS78" s="23">
        <f t="shared" si="31"/>
        <v>0</v>
      </c>
    </row>
    <row r="79" spans="2:45" ht="12.6" customHeight="1">
      <c r="B79" s="91"/>
      <c r="C79" s="91"/>
      <c r="D79" s="91"/>
      <c r="E79" s="91"/>
      <c r="F79" s="91"/>
      <c r="G79" s="125" t="s">
        <v>21</v>
      </c>
      <c r="H79" s="126"/>
      <c r="I79" s="126"/>
      <c r="J79" s="127"/>
      <c r="K79" s="20">
        <f>ROUNDDOWN(K$9*(K23+K24),0)</f>
        <v>0</v>
      </c>
      <c r="L79" s="20">
        <f t="shared" ref="L79:V79" si="32">ROUNDDOWN(L$9*(L23+L24),0)</f>
        <v>0</v>
      </c>
      <c r="M79" s="20">
        <f t="shared" si="32"/>
        <v>0</v>
      </c>
      <c r="N79" s="20">
        <f t="shared" si="32"/>
        <v>0</v>
      </c>
      <c r="O79" s="20">
        <f t="shared" si="32"/>
        <v>0</v>
      </c>
      <c r="P79" s="20">
        <f t="shared" si="32"/>
        <v>0</v>
      </c>
      <c r="Q79" s="20">
        <f t="shared" si="32"/>
        <v>0</v>
      </c>
      <c r="R79" s="20">
        <f t="shared" si="32"/>
        <v>0</v>
      </c>
      <c r="S79" s="20">
        <f t="shared" si="32"/>
        <v>0</v>
      </c>
      <c r="T79" s="20">
        <f t="shared" si="32"/>
        <v>0</v>
      </c>
      <c r="U79" s="20">
        <f t="shared" si="32"/>
        <v>0</v>
      </c>
      <c r="V79" s="20">
        <f t="shared" si="32"/>
        <v>0</v>
      </c>
      <c r="Y79" s="91"/>
      <c r="Z79" s="154"/>
      <c r="AA79" s="154"/>
      <c r="AB79" s="154"/>
      <c r="AC79" s="154"/>
      <c r="AD79" s="125" t="s">
        <v>57</v>
      </c>
      <c r="AE79" s="126"/>
      <c r="AF79" s="126"/>
      <c r="AG79" s="127"/>
      <c r="AH79" s="21">
        <f t="shared" ref="AH79:AP79" si="33">AH22*AH31+AH23*AH32</f>
        <v>0</v>
      </c>
      <c r="AI79" s="23">
        <f t="shared" si="33"/>
        <v>0</v>
      </c>
      <c r="AJ79" s="23">
        <f t="shared" si="33"/>
        <v>0</v>
      </c>
      <c r="AK79" s="23">
        <f t="shared" si="33"/>
        <v>0</v>
      </c>
      <c r="AL79" s="23">
        <f t="shared" si="33"/>
        <v>0</v>
      </c>
      <c r="AM79" s="23">
        <f t="shared" si="33"/>
        <v>0</v>
      </c>
      <c r="AN79" s="23">
        <f t="shared" si="33"/>
        <v>0</v>
      </c>
      <c r="AO79" s="23">
        <f t="shared" si="33"/>
        <v>0</v>
      </c>
      <c r="AP79" s="23">
        <f t="shared" si="33"/>
        <v>0</v>
      </c>
      <c r="AQ79" s="23">
        <f>AQ22*AQ31+AQ23*AQ32</f>
        <v>0</v>
      </c>
      <c r="AR79" s="23">
        <f>AR22*AR31+AR23*AR32</f>
        <v>0</v>
      </c>
      <c r="AS79" s="23">
        <f>AS22*AS31+AS23*AS32</f>
        <v>0</v>
      </c>
    </row>
    <row r="80" spans="2:45" ht="12.6" customHeight="1">
      <c r="B80" s="91"/>
      <c r="C80" s="91"/>
      <c r="D80" s="91"/>
      <c r="E80" s="91"/>
      <c r="F80" s="91"/>
      <c r="G80" s="128" t="s">
        <v>22</v>
      </c>
      <c r="H80" s="128"/>
      <c r="I80" s="128"/>
      <c r="J80" s="128"/>
      <c r="K80" s="25">
        <f>ROUNDDOWN(SUM(K76:K79),0)</f>
        <v>0</v>
      </c>
      <c r="L80" s="25">
        <f t="shared" ref="L80:V80" si="34">ROUNDDOWN(SUM(L76:L79),0)</f>
        <v>0</v>
      </c>
      <c r="M80" s="25">
        <f t="shared" si="34"/>
        <v>0</v>
      </c>
      <c r="N80" s="25">
        <f t="shared" si="34"/>
        <v>0</v>
      </c>
      <c r="O80" s="25">
        <f t="shared" si="34"/>
        <v>0</v>
      </c>
      <c r="P80" s="25">
        <f t="shared" si="34"/>
        <v>0</v>
      </c>
      <c r="Q80" s="25">
        <f t="shared" si="34"/>
        <v>0</v>
      </c>
      <c r="R80" s="25">
        <f t="shared" si="34"/>
        <v>0</v>
      </c>
      <c r="S80" s="25">
        <f t="shared" si="34"/>
        <v>0</v>
      </c>
      <c r="T80" s="25">
        <f t="shared" si="34"/>
        <v>0</v>
      </c>
      <c r="U80" s="25">
        <f t="shared" si="34"/>
        <v>0</v>
      </c>
      <c r="V80" s="25">
        <f t="shared" si="34"/>
        <v>0</v>
      </c>
      <c r="Y80" s="91"/>
      <c r="Z80" s="154"/>
      <c r="AA80" s="154"/>
      <c r="AB80" s="154"/>
      <c r="AC80" s="154"/>
      <c r="AD80" s="125" t="s">
        <v>55</v>
      </c>
      <c r="AE80" s="126"/>
      <c r="AF80" s="126"/>
      <c r="AG80" s="127"/>
      <c r="AH80" s="22">
        <f t="shared" ref="AH80:AQ80" si="35">AH24*(AH31+AH32)</f>
        <v>0</v>
      </c>
      <c r="AI80" s="23">
        <f t="shared" si="35"/>
        <v>0</v>
      </c>
      <c r="AJ80" s="23">
        <f t="shared" si="35"/>
        <v>0</v>
      </c>
      <c r="AK80" s="23">
        <f t="shared" si="35"/>
        <v>0</v>
      </c>
      <c r="AL80" s="23">
        <f t="shared" si="35"/>
        <v>0</v>
      </c>
      <c r="AM80" s="23">
        <f t="shared" si="35"/>
        <v>0</v>
      </c>
      <c r="AN80" s="23">
        <f t="shared" si="35"/>
        <v>0</v>
      </c>
      <c r="AO80" s="23">
        <f t="shared" si="35"/>
        <v>0</v>
      </c>
      <c r="AP80" s="23">
        <f t="shared" si="35"/>
        <v>0</v>
      </c>
      <c r="AQ80" s="23">
        <f t="shared" si="35"/>
        <v>0</v>
      </c>
      <c r="AR80" s="23">
        <f>AR24*(AR31+AR32)</f>
        <v>0</v>
      </c>
      <c r="AS80" s="23">
        <f>AS24*(AS31+AS32)</f>
        <v>0</v>
      </c>
    </row>
    <row r="81" spans="2:45" ht="12.6" customHeight="1">
      <c r="B81" s="91">
        <v>5</v>
      </c>
      <c r="C81" s="91" t="str">
        <f>IF(C25="","",C25)</f>
        <v/>
      </c>
      <c r="D81" s="91"/>
      <c r="E81" s="91"/>
      <c r="F81" s="91"/>
      <c r="G81" s="125" t="s">
        <v>20</v>
      </c>
      <c r="H81" s="126"/>
      <c r="I81" s="126"/>
      <c r="J81" s="127"/>
      <c r="K81" s="82">
        <f t="shared" ref="K81:V81" si="36">ROUNDDOWN(K$5*K25,2)</f>
        <v>0</v>
      </c>
      <c r="L81" s="82">
        <f t="shared" si="36"/>
        <v>0</v>
      </c>
      <c r="M81" s="82">
        <f t="shared" si="36"/>
        <v>0</v>
      </c>
      <c r="N81" s="82">
        <f t="shared" si="36"/>
        <v>0</v>
      </c>
      <c r="O81" s="82">
        <f t="shared" si="36"/>
        <v>0</v>
      </c>
      <c r="P81" s="82">
        <f t="shared" si="36"/>
        <v>0</v>
      </c>
      <c r="Q81" s="82">
        <f t="shared" si="36"/>
        <v>0</v>
      </c>
      <c r="R81" s="82">
        <f t="shared" si="36"/>
        <v>0</v>
      </c>
      <c r="S81" s="82">
        <f t="shared" si="36"/>
        <v>0</v>
      </c>
      <c r="T81" s="82">
        <f t="shared" si="36"/>
        <v>0</v>
      </c>
      <c r="U81" s="82">
        <f t="shared" si="36"/>
        <v>0</v>
      </c>
      <c r="V81" s="82">
        <f t="shared" si="36"/>
        <v>0</v>
      </c>
      <c r="W81" t="s">
        <v>99</v>
      </c>
      <c r="Y81" s="91"/>
      <c r="Z81" s="154"/>
      <c r="AA81" s="154"/>
      <c r="AB81" s="154"/>
      <c r="AC81" s="154"/>
      <c r="AD81" s="125" t="s">
        <v>21</v>
      </c>
      <c r="AE81" s="126"/>
      <c r="AF81" s="126"/>
      <c r="AG81" s="127"/>
      <c r="AH81" s="20">
        <f t="shared" ref="AH81:AP81" si="37">ROUNDDOWN(AH25*(AH31+AH32),0)</f>
        <v>0</v>
      </c>
      <c r="AI81" s="20">
        <f t="shared" si="37"/>
        <v>0</v>
      </c>
      <c r="AJ81" s="20">
        <f t="shared" si="37"/>
        <v>0</v>
      </c>
      <c r="AK81" s="20">
        <f t="shared" si="37"/>
        <v>0</v>
      </c>
      <c r="AL81" s="20">
        <f t="shared" si="37"/>
        <v>0</v>
      </c>
      <c r="AM81" s="20">
        <f t="shared" si="37"/>
        <v>0</v>
      </c>
      <c r="AN81" s="20">
        <f t="shared" si="37"/>
        <v>0</v>
      </c>
      <c r="AO81" s="20">
        <f t="shared" si="37"/>
        <v>0</v>
      </c>
      <c r="AP81" s="20">
        <f t="shared" si="37"/>
        <v>0</v>
      </c>
      <c r="AQ81" s="20">
        <f>ROUNDDOWN(AQ25*(AQ31+AQ32),0)</f>
        <v>0</v>
      </c>
      <c r="AR81" s="20">
        <f>ROUNDDOWN(AR25*(AR31+AR32),0)</f>
        <v>0</v>
      </c>
      <c r="AS81" s="20">
        <f>ROUNDDOWN(AS25*(AS31+AS32),0)</f>
        <v>0</v>
      </c>
    </row>
    <row r="82" spans="2:45" ht="12.6" customHeight="1">
      <c r="B82" s="91"/>
      <c r="C82" s="91"/>
      <c r="D82" s="91"/>
      <c r="E82" s="91"/>
      <c r="F82" s="91"/>
      <c r="G82" s="125" t="s">
        <v>57</v>
      </c>
      <c r="H82" s="126"/>
      <c r="I82" s="126"/>
      <c r="J82" s="127"/>
      <c r="K82" s="21">
        <f>K$6*K26+K$7*K27</f>
        <v>0</v>
      </c>
      <c r="L82" s="21">
        <f t="shared" ref="L82:V82" si="38">L$6*L26+L$7*L27</f>
        <v>0</v>
      </c>
      <c r="M82" s="21">
        <f t="shared" si="38"/>
        <v>0</v>
      </c>
      <c r="N82" s="21">
        <f t="shared" si="38"/>
        <v>0</v>
      </c>
      <c r="O82" s="21">
        <f t="shared" si="38"/>
        <v>0</v>
      </c>
      <c r="P82" s="21">
        <f t="shared" si="38"/>
        <v>0</v>
      </c>
      <c r="Q82" s="21">
        <f t="shared" si="38"/>
        <v>0</v>
      </c>
      <c r="R82" s="21">
        <f t="shared" si="38"/>
        <v>0</v>
      </c>
      <c r="S82" s="21">
        <f t="shared" si="38"/>
        <v>0</v>
      </c>
      <c r="T82" s="21">
        <f t="shared" si="38"/>
        <v>0</v>
      </c>
      <c r="U82" s="21">
        <f t="shared" si="38"/>
        <v>0</v>
      </c>
      <c r="V82" s="21">
        <f t="shared" si="38"/>
        <v>0</v>
      </c>
      <c r="Y82" s="91"/>
      <c r="Z82" s="154"/>
      <c r="AA82" s="154"/>
      <c r="AB82" s="154"/>
      <c r="AC82" s="154"/>
      <c r="AD82" s="155" t="s">
        <v>22</v>
      </c>
      <c r="AE82" s="155"/>
      <c r="AF82" s="155"/>
      <c r="AG82" s="155"/>
      <c r="AH82" s="55">
        <f>ROUNDDOWN(SUM(AH78:AH81),0)</f>
        <v>0</v>
      </c>
      <c r="AI82" s="56">
        <f t="shared" ref="AI82:AS82" si="39">ROUNDDOWN(SUM(AI78:AI81),0)</f>
        <v>0</v>
      </c>
      <c r="AJ82" s="56">
        <f t="shared" si="39"/>
        <v>0</v>
      </c>
      <c r="AK82" s="56">
        <f t="shared" si="39"/>
        <v>0</v>
      </c>
      <c r="AL82" s="56">
        <f t="shared" si="39"/>
        <v>0</v>
      </c>
      <c r="AM82" s="56">
        <f t="shared" si="39"/>
        <v>0</v>
      </c>
      <c r="AN82" s="56">
        <f t="shared" si="39"/>
        <v>0</v>
      </c>
      <c r="AO82" s="56">
        <f t="shared" si="39"/>
        <v>0</v>
      </c>
      <c r="AP82" s="56">
        <f t="shared" si="39"/>
        <v>0</v>
      </c>
      <c r="AQ82" s="56">
        <f t="shared" si="39"/>
        <v>0</v>
      </c>
      <c r="AR82" s="56">
        <f t="shared" si="39"/>
        <v>0</v>
      </c>
      <c r="AS82" s="56">
        <f t="shared" si="39"/>
        <v>0</v>
      </c>
    </row>
    <row r="83" spans="2:45" ht="12.6" customHeight="1">
      <c r="B83" s="91"/>
      <c r="C83" s="91"/>
      <c r="D83" s="91"/>
      <c r="E83" s="91"/>
      <c r="F83" s="91"/>
      <c r="G83" s="125" t="s">
        <v>55</v>
      </c>
      <c r="H83" s="126"/>
      <c r="I83" s="126"/>
      <c r="J83" s="127"/>
      <c r="K83" s="21">
        <f>K$8*(K26+K27)</f>
        <v>0</v>
      </c>
      <c r="L83" s="21">
        <f t="shared" ref="L83:V83" si="40">L$8*(L26+L27)</f>
        <v>0</v>
      </c>
      <c r="M83" s="21">
        <f t="shared" si="40"/>
        <v>0</v>
      </c>
      <c r="N83" s="21">
        <f t="shared" si="40"/>
        <v>0</v>
      </c>
      <c r="O83" s="21">
        <f t="shared" si="40"/>
        <v>0</v>
      </c>
      <c r="P83" s="21">
        <f t="shared" si="40"/>
        <v>0</v>
      </c>
      <c r="Q83" s="21">
        <f t="shared" si="40"/>
        <v>0</v>
      </c>
      <c r="R83" s="21">
        <f t="shared" si="40"/>
        <v>0</v>
      </c>
      <c r="S83" s="21">
        <f t="shared" si="40"/>
        <v>0</v>
      </c>
      <c r="T83" s="21">
        <f t="shared" si="40"/>
        <v>0</v>
      </c>
      <c r="U83" s="21">
        <f t="shared" si="40"/>
        <v>0</v>
      </c>
      <c r="V83" s="21">
        <f t="shared" si="40"/>
        <v>0</v>
      </c>
      <c r="Y83" s="91">
        <v>2</v>
      </c>
      <c r="Z83" s="91" t="str">
        <f t="shared" ref="Z83" si="41">C206</f>
        <v/>
      </c>
      <c r="AA83" s="91"/>
      <c r="AB83" s="91"/>
      <c r="AC83" s="91"/>
      <c r="AD83" s="125" t="s">
        <v>20</v>
      </c>
      <c r="AE83" s="126"/>
      <c r="AF83" s="126"/>
      <c r="AG83" s="127"/>
      <c r="AH83" s="21">
        <f>ROUNDDOWN(AH21*AH33,2)</f>
        <v>0</v>
      </c>
      <c r="AI83" s="21">
        <f t="shared" ref="AI83:AS83" si="42">ROUNDDOWN(AI21*AI33,2)</f>
        <v>0</v>
      </c>
      <c r="AJ83" s="21">
        <f t="shared" si="42"/>
        <v>0</v>
      </c>
      <c r="AK83" s="21">
        <f t="shared" si="42"/>
        <v>0</v>
      </c>
      <c r="AL83" s="21">
        <f t="shared" si="42"/>
        <v>0</v>
      </c>
      <c r="AM83" s="21">
        <f t="shared" si="42"/>
        <v>0</v>
      </c>
      <c r="AN83" s="21">
        <f t="shared" si="42"/>
        <v>0</v>
      </c>
      <c r="AO83" s="21">
        <f t="shared" si="42"/>
        <v>0</v>
      </c>
      <c r="AP83" s="21">
        <f t="shared" si="42"/>
        <v>0</v>
      </c>
      <c r="AQ83" s="21">
        <f t="shared" si="42"/>
        <v>0</v>
      </c>
      <c r="AR83" s="21">
        <f t="shared" si="42"/>
        <v>0</v>
      </c>
      <c r="AS83" s="21">
        <f t="shared" si="42"/>
        <v>0</v>
      </c>
    </row>
    <row r="84" spans="2:45" ht="12.6" customHeight="1">
      <c r="B84" s="91"/>
      <c r="C84" s="91"/>
      <c r="D84" s="91"/>
      <c r="E84" s="91"/>
      <c r="F84" s="91"/>
      <c r="G84" s="125" t="s">
        <v>21</v>
      </c>
      <c r="H84" s="126"/>
      <c r="I84" s="126"/>
      <c r="J84" s="127"/>
      <c r="K84" s="20">
        <f>ROUNDDOWN(K$9*(K26+K27),0)</f>
        <v>0</v>
      </c>
      <c r="L84" s="20">
        <f t="shared" ref="L84:V84" si="43">ROUNDDOWN(L$9*(L26+L27),0)</f>
        <v>0</v>
      </c>
      <c r="M84" s="20">
        <f t="shared" si="43"/>
        <v>0</v>
      </c>
      <c r="N84" s="20">
        <f t="shared" si="43"/>
        <v>0</v>
      </c>
      <c r="O84" s="20">
        <f t="shared" si="43"/>
        <v>0</v>
      </c>
      <c r="P84" s="20">
        <f t="shared" si="43"/>
        <v>0</v>
      </c>
      <c r="Q84" s="20">
        <f t="shared" si="43"/>
        <v>0</v>
      </c>
      <c r="R84" s="20">
        <f t="shared" si="43"/>
        <v>0</v>
      </c>
      <c r="S84" s="20">
        <f t="shared" si="43"/>
        <v>0</v>
      </c>
      <c r="T84" s="20">
        <f t="shared" si="43"/>
        <v>0</v>
      </c>
      <c r="U84" s="20">
        <f t="shared" si="43"/>
        <v>0</v>
      </c>
      <c r="V84" s="20">
        <f t="shared" si="43"/>
        <v>0</v>
      </c>
      <c r="Y84" s="91"/>
      <c r="Z84" s="91"/>
      <c r="AA84" s="91"/>
      <c r="AB84" s="91"/>
      <c r="AC84" s="91"/>
      <c r="AD84" s="125" t="s">
        <v>57</v>
      </c>
      <c r="AE84" s="126"/>
      <c r="AF84" s="126"/>
      <c r="AG84" s="127"/>
      <c r="AH84" s="21">
        <f>AH22*AH34+AH23*AH35</f>
        <v>0</v>
      </c>
      <c r="AI84" s="21">
        <f t="shared" ref="AI84:AS84" si="44">AI22*AI34+AI23*AI35</f>
        <v>0</v>
      </c>
      <c r="AJ84" s="21">
        <f t="shared" si="44"/>
        <v>0</v>
      </c>
      <c r="AK84" s="21">
        <f t="shared" si="44"/>
        <v>0</v>
      </c>
      <c r="AL84" s="21">
        <f t="shared" si="44"/>
        <v>0</v>
      </c>
      <c r="AM84" s="21">
        <f t="shared" si="44"/>
        <v>0</v>
      </c>
      <c r="AN84" s="21">
        <f t="shared" si="44"/>
        <v>0</v>
      </c>
      <c r="AO84" s="21">
        <f t="shared" si="44"/>
        <v>0</v>
      </c>
      <c r="AP84" s="21">
        <f t="shared" si="44"/>
        <v>0</v>
      </c>
      <c r="AQ84" s="21">
        <f t="shared" si="44"/>
        <v>0</v>
      </c>
      <c r="AR84" s="21">
        <f t="shared" si="44"/>
        <v>0</v>
      </c>
      <c r="AS84" s="21">
        <f t="shared" si="44"/>
        <v>0</v>
      </c>
    </row>
    <row r="85" spans="2:45" ht="12.6" customHeight="1">
      <c r="B85" s="91"/>
      <c r="C85" s="91"/>
      <c r="D85" s="91"/>
      <c r="E85" s="91"/>
      <c r="F85" s="91"/>
      <c r="G85" s="128" t="s">
        <v>22</v>
      </c>
      <c r="H85" s="128"/>
      <c r="I85" s="128"/>
      <c r="J85" s="128"/>
      <c r="K85" s="25">
        <f>ROUNDDOWN(SUM(K81:K84),0)</f>
        <v>0</v>
      </c>
      <c r="L85" s="25">
        <f t="shared" ref="L85:V85" si="45">ROUNDDOWN(SUM(L81:L84),0)</f>
        <v>0</v>
      </c>
      <c r="M85" s="25">
        <f t="shared" si="45"/>
        <v>0</v>
      </c>
      <c r="N85" s="25">
        <f t="shared" si="45"/>
        <v>0</v>
      </c>
      <c r="O85" s="25">
        <f t="shared" si="45"/>
        <v>0</v>
      </c>
      <c r="P85" s="25">
        <f t="shared" si="45"/>
        <v>0</v>
      </c>
      <c r="Q85" s="25">
        <f t="shared" si="45"/>
        <v>0</v>
      </c>
      <c r="R85" s="25">
        <f t="shared" si="45"/>
        <v>0</v>
      </c>
      <c r="S85" s="25">
        <f t="shared" si="45"/>
        <v>0</v>
      </c>
      <c r="T85" s="25">
        <f t="shared" si="45"/>
        <v>0</v>
      </c>
      <c r="U85" s="25">
        <f t="shared" si="45"/>
        <v>0</v>
      </c>
      <c r="V85" s="25">
        <f t="shared" si="45"/>
        <v>0</v>
      </c>
      <c r="Y85" s="91"/>
      <c r="Z85" s="91"/>
      <c r="AA85" s="91"/>
      <c r="AB85" s="91"/>
      <c r="AC85" s="91"/>
      <c r="AD85" s="125" t="s">
        <v>55</v>
      </c>
      <c r="AE85" s="126"/>
      <c r="AF85" s="126"/>
      <c r="AG85" s="127"/>
      <c r="AH85" s="21">
        <f>AH24*(AH34+AH35)</f>
        <v>0</v>
      </c>
      <c r="AI85" s="21">
        <f t="shared" ref="AI85:AS85" si="46">AI24*(AI34+AI35)</f>
        <v>0</v>
      </c>
      <c r="AJ85" s="21">
        <f t="shared" si="46"/>
        <v>0</v>
      </c>
      <c r="AK85" s="21">
        <f t="shared" si="46"/>
        <v>0</v>
      </c>
      <c r="AL85" s="21">
        <f t="shared" si="46"/>
        <v>0</v>
      </c>
      <c r="AM85" s="21">
        <f t="shared" si="46"/>
        <v>0</v>
      </c>
      <c r="AN85" s="21">
        <f t="shared" si="46"/>
        <v>0</v>
      </c>
      <c r="AO85" s="21">
        <f t="shared" si="46"/>
        <v>0</v>
      </c>
      <c r="AP85" s="21">
        <f t="shared" si="46"/>
        <v>0</v>
      </c>
      <c r="AQ85" s="21">
        <f t="shared" si="46"/>
        <v>0</v>
      </c>
      <c r="AR85" s="21">
        <f t="shared" si="46"/>
        <v>0</v>
      </c>
      <c r="AS85" s="21">
        <f t="shared" si="46"/>
        <v>0</v>
      </c>
    </row>
    <row r="86" spans="2:45" ht="12.6" customHeight="1">
      <c r="B86" s="91">
        <v>6</v>
      </c>
      <c r="C86" s="91" t="str">
        <f>IF(C28="","",C28)</f>
        <v/>
      </c>
      <c r="D86" s="91"/>
      <c r="E86" s="91"/>
      <c r="F86" s="91"/>
      <c r="G86" s="125" t="s">
        <v>20</v>
      </c>
      <c r="H86" s="126"/>
      <c r="I86" s="126"/>
      <c r="J86" s="127"/>
      <c r="K86" s="21">
        <f>ROUNDDOWN(K$5*K28,2)</f>
        <v>0</v>
      </c>
      <c r="L86" s="21">
        <f t="shared" ref="L86:V86" si="47">ROUNDDOWN(L$5*L28,2)</f>
        <v>0</v>
      </c>
      <c r="M86" s="21">
        <f t="shared" si="47"/>
        <v>0</v>
      </c>
      <c r="N86" s="21">
        <f t="shared" si="47"/>
        <v>0</v>
      </c>
      <c r="O86" s="21">
        <f t="shared" si="47"/>
        <v>0</v>
      </c>
      <c r="P86" s="21">
        <f t="shared" si="47"/>
        <v>0</v>
      </c>
      <c r="Q86" s="21">
        <f t="shared" si="47"/>
        <v>0</v>
      </c>
      <c r="R86" s="21">
        <f t="shared" si="47"/>
        <v>0</v>
      </c>
      <c r="S86" s="21">
        <f t="shared" si="47"/>
        <v>0</v>
      </c>
      <c r="T86" s="21">
        <f t="shared" si="47"/>
        <v>0</v>
      </c>
      <c r="U86" s="21">
        <f t="shared" si="47"/>
        <v>0</v>
      </c>
      <c r="V86" s="21">
        <f t="shared" si="47"/>
        <v>0</v>
      </c>
      <c r="Y86" s="91"/>
      <c r="Z86" s="91"/>
      <c r="AA86" s="91"/>
      <c r="AB86" s="91"/>
      <c r="AC86" s="91"/>
      <c r="AD86" s="125" t="s">
        <v>21</v>
      </c>
      <c r="AE86" s="126"/>
      <c r="AF86" s="126"/>
      <c r="AG86" s="127"/>
      <c r="AH86" s="20">
        <f>ROUNDDOWN(AH25*(AH34+AH35),0)</f>
        <v>0</v>
      </c>
      <c r="AI86" s="20">
        <f t="shared" ref="AI86:AS86" si="48">ROUNDDOWN(AI25*(AI34+AI35),0)</f>
        <v>0</v>
      </c>
      <c r="AJ86" s="20">
        <f t="shared" si="48"/>
        <v>0</v>
      </c>
      <c r="AK86" s="20">
        <f t="shared" si="48"/>
        <v>0</v>
      </c>
      <c r="AL86" s="20">
        <f t="shared" si="48"/>
        <v>0</v>
      </c>
      <c r="AM86" s="20">
        <f t="shared" si="48"/>
        <v>0</v>
      </c>
      <c r="AN86" s="20">
        <f t="shared" si="48"/>
        <v>0</v>
      </c>
      <c r="AO86" s="20">
        <f t="shared" si="48"/>
        <v>0</v>
      </c>
      <c r="AP86" s="20">
        <f t="shared" si="48"/>
        <v>0</v>
      </c>
      <c r="AQ86" s="20">
        <f t="shared" si="48"/>
        <v>0</v>
      </c>
      <c r="AR86" s="20">
        <f t="shared" si="48"/>
        <v>0</v>
      </c>
      <c r="AS86" s="20">
        <f t="shared" si="48"/>
        <v>0</v>
      </c>
    </row>
    <row r="87" spans="2:45" ht="12.6" customHeight="1">
      <c r="B87" s="91"/>
      <c r="C87" s="91"/>
      <c r="D87" s="91"/>
      <c r="E87" s="91"/>
      <c r="F87" s="91"/>
      <c r="G87" s="125" t="s">
        <v>57</v>
      </c>
      <c r="H87" s="126"/>
      <c r="I87" s="126"/>
      <c r="J87" s="127"/>
      <c r="K87" s="21">
        <f>K$6*K29+K$7*K30</f>
        <v>0</v>
      </c>
      <c r="L87" s="21">
        <f t="shared" ref="L87:V87" si="49">L$6*L29+L$7*L30</f>
        <v>0</v>
      </c>
      <c r="M87" s="21">
        <f t="shared" si="49"/>
        <v>0</v>
      </c>
      <c r="N87" s="21">
        <f t="shared" si="49"/>
        <v>0</v>
      </c>
      <c r="O87" s="21">
        <f t="shared" si="49"/>
        <v>0</v>
      </c>
      <c r="P87" s="21">
        <f t="shared" si="49"/>
        <v>0</v>
      </c>
      <c r="Q87" s="21">
        <f t="shared" si="49"/>
        <v>0</v>
      </c>
      <c r="R87" s="21">
        <f t="shared" si="49"/>
        <v>0</v>
      </c>
      <c r="S87" s="21">
        <f t="shared" si="49"/>
        <v>0</v>
      </c>
      <c r="T87" s="21">
        <f t="shared" si="49"/>
        <v>0</v>
      </c>
      <c r="U87" s="21">
        <f t="shared" si="49"/>
        <v>0</v>
      </c>
      <c r="V87" s="21">
        <f t="shared" si="49"/>
        <v>0</v>
      </c>
      <c r="Y87" s="91"/>
      <c r="Z87" s="91"/>
      <c r="AA87" s="91"/>
      <c r="AB87" s="91"/>
      <c r="AC87" s="91"/>
      <c r="AD87" s="155" t="s">
        <v>22</v>
      </c>
      <c r="AE87" s="155"/>
      <c r="AF87" s="155"/>
      <c r="AG87" s="155"/>
      <c r="AH87" s="56">
        <f>ROUNDDOWN(SUM(AH83:AH86),0)</f>
        <v>0</v>
      </c>
      <c r="AI87" s="56">
        <f t="shared" ref="AI87:AS87" si="50">ROUNDDOWN(SUM(AI83:AI86),0)</f>
        <v>0</v>
      </c>
      <c r="AJ87" s="56">
        <f t="shared" si="50"/>
        <v>0</v>
      </c>
      <c r="AK87" s="56">
        <f t="shared" si="50"/>
        <v>0</v>
      </c>
      <c r="AL87" s="56">
        <f t="shared" si="50"/>
        <v>0</v>
      </c>
      <c r="AM87" s="56">
        <f t="shared" si="50"/>
        <v>0</v>
      </c>
      <c r="AN87" s="56">
        <f t="shared" si="50"/>
        <v>0</v>
      </c>
      <c r="AO87" s="56">
        <f t="shared" si="50"/>
        <v>0</v>
      </c>
      <c r="AP87" s="56">
        <f t="shared" si="50"/>
        <v>0</v>
      </c>
      <c r="AQ87" s="56">
        <f t="shared" si="50"/>
        <v>0</v>
      </c>
      <c r="AR87" s="56">
        <f t="shared" si="50"/>
        <v>0</v>
      </c>
      <c r="AS87" s="56">
        <f t="shared" si="50"/>
        <v>0</v>
      </c>
    </row>
    <row r="88" spans="2:45" ht="12.6" customHeight="1">
      <c r="B88" s="91"/>
      <c r="C88" s="91"/>
      <c r="D88" s="91"/>
      <c r="E88" s="91"/>
      <c r="F88" s="91"/>
      <c r="G88" s="125" t="s">
        <v>55</v>
      </c>
      <c r="H88" s="126"/>
      <c r="I88" s="126"/>
      <c r="J88" s="127"/>
      <c r="K88" s="21">
        <f>K$8*(K29+K30)</f>
        <v>0</v>
      </c>
      <c r="L88" s="21">
        <f t="shared" ref="L88:V88" si="51">L$8*(L29+L30)</f>
        <v>0</v>
      </c>
      <c r="M88" s="21">
        <f t="shared" si="51"/>
        <v>0</v>
      </c>
      <c r="N88" s="21">
        <f t="shared" si="51"/>
        <v>0</v>
      </c>
      <c r="O88" s="21">
        <f t="shared" si="51"/>
        <v>0</v>
      </c>
      <c r="P88" s="21">
        <f t="shared" si="51"/>
        <v>0</v>
      </c>
      <c r="Q88" s="21">
        <f t="shared" si="51"/>
        <v>0</v>
      </c>
      <c r="R88" s="21">
        <f t="shared" si="51"/>
        <v>0</v>
      </c>
      <c r="S88" s="21">
        <f t="shared" si="51"/>
        <v>0</v>
      </c>
      <c r="T88" s="21">
        <f t="shared" si="51"/>
        <v>0</v>
      </c>
      <c r="U88" s="21">
        <f t="shared" si="51"/>
        <v>0</v>
      </c>
      <c r="V88" s="21">
        <f t="shared" si="51"/>
        <v>0</v>
      </c>
      <c r="Y88" s="91">
        <v>3</v>
      </c>
      <c r="Z88" s="91" t="str">
        <f t="shared" ref="Z88" si="52">C211</f>
        <v/>
      </c>
      <c r="AA88" s="91"/>
      <c r="AB88" s="91"/>
      <c r="AC88" s="91"/>
      <c r="AD88" s="125" t="s">
        <v>20</v>
      </c>
      <c r="AE88" s="126"/>
      <c r="AF88" s="126"/>
      <c r="AG88" s="127"/>
      <c r="AH88" s="21">
        <f>ROUNDDOWN(AH21*AH36,2)</f>
        <v>0</v>
      </c>
      <c r="AI88" s="21">
        <f t="shared" ref="AI88:AS88" si="53">ROUNDDOWN(AI21*AI36,2)</f>
        <v>0</v>
      </c>
      <c r="AJ88" s="21">
        <f t="shared" si="53"/>
        <v>0</v>
      </c>
      <c r="AK88" s="21">
        <f t="shared" si="53"/>
        <v>0</v>
      </c>
      <c r="AL88" s="21">
        <f t="shared" si="53"/>
        <v>0</v>
      </c>
      <c r="AM88" s="21">
        <f t="shared" si="53"/>
        <v>0</v>
      </c>
      <c r="AN88" s="21">
        <f t="shared" si="53"/>
        <v>0</v>
      </c>
      <c r="AO88" s="21">
        <f t="shared" si="53"/>
        <v>0</v>
      </c>
      <c r="AP88" s="21">
        <f t="shared" si="53"/>
        <v>0</v>
      </c>
      <c r="AQ88" s="21">
        <f t="shared" si="53"/>
        <v>0</v>
      </c>
      <c r="AR88" s="21">
        <f t="shared" si="53"/>
        <v>0</v>
      </c>
      <c r="AS88" s="21">
        <f t="shared" si="53"/>
        <v>0</v>
      </c>
    </row>
    <row r="89" spans="2:45" ht="12.6" customHeight="1">
      <c r="B89" s="91"/>
      <c r="C89" s="91"/>
      <c r="D89" s="91"/>
      <c r="E89" s="91"/>
      <c r="F89" s="91"/>
      <c r="G89" s="125" t="s">
        <v>21</v>
      </c>
      <c r="H89" s="126"/>
      <c r="I89" s="126"/>
      <c r="J89" s="127"/>
      <c r="K89" s="20">
        <f>ROUNDDOWN(K$9*(K29+K30),0)</f>
        <v>0</v>
      </c>
      <c r="L89" s="20">
        <f t="shared" ref="L89:V89" si="54">ROUNDDOWN(L$9*(L29+L30),0)</f>
        <v>0</v>
      </c>
      <c r="M89" s="20">
        <f t="shared" si="54"/>
        <v>0</v>
      </c>
      <c r="N89" s="20">
        <f t="shared" si="54"/>
        <v>0</v>
      </c>
      <c r="O89" s="20">
        <f t="shared" si="54"/>
        <v>0</v>
      </c>
      <c r="P89" s="20">
        <f t="shared" si="54"/>
        <v>0</v>
      </c>
      <c r="Q89" s="20">
        <f t="shared" si="54"/>
        <v>0</v>
      </c>
      <c r="R89" s="20">
        <f t="shared" si="54"/>
        <v>0</v>
      </c>
      <c r="S89" s="20">
        <f t="shared" si="54"/>
        <v>0</v>
      </c>
      <c r="T89" s="20">
        <f t="shared" si="54"/>
        <v>0</v>
      </c>
      <c r="U89" s="20">
        <f t="shared" si="54"/>
        <v>0</v>
      </c>
      <c r="V89" s="20">
        <f t="shared" si="54"/>
        <v>0</v>
      </c>
      <c r="Y89" s="91"/>
      <c r="Z89" s="91"/>
      <c r="AA89" s="91"/>
      <c r="AB89" s="91"/>
      <c r="AC89" s="91"/>
      <c r="AD89" s="125" t="s">
        <v>57</v>
      </c>
      <c r="AE89" s="126"/>
      <c r="AF89" s="126"/>
      <c r="AG89" s="127"/>
      <c r="AH89" s="21">
        <f>AH22*AH37+AH23*AH38</f>
        <v>0</v>
      </c>
      <c r="AI89" s="21">
        <f t="shared" ref="AI89:AS89" si="55">AI22*AI37+AI23*AI38</f>
        <v>0</v>
      </c>
      <c r="AJ89" s="21">
        <f t="shared" si="55"/>
        <v>0</v>
      </c>
      <c r="AK89" s="21">
        <f t="shared" si="55"/>
        <v>0</v>
      </c>
      <c r="AL89" s="21">
        <f t="shared" si="55"/>
        <v>0</v>
      </c>
      <c r="AM89" s="21">
        <f t="shared" si="55"/>
        <v>0</v>
      </c>
      <c r="AN89" s="21">
        <f t="shared" si="55"/>
        <v>0</v>
      </c>
      <c r="AO89" s="21">
        <f t="shared" si="55"/>
        <v>0</v>
      </c>
      <c r="AP89" s="21">
        <f t="shared" si="55"/>
        <v>0</v>
      </c>
      <c r="AQ89" s="21">
        <f t="shared" si="55"/>
        <v>0</v>
      </c>
      <c r="AR89" s="21">
        <f t="shared" si="55"/>
        <v>0</v>
      </c>
      <c r="AS89" s="21">
        <f t="shared" si="55"/>
        <v>0</v>
      </c>
    </row>
    <row r="90" spans="2:45" ht="12.6" customHeight="1">
      <c r="B90" s="91"/>
      <c r="C90" s="91"/>
      <c r="D90" s="91"/>
      <c r="E90" s="91"/>
      <c r="F90" s="91"/>
      <c r="G90" s="128" t="s">
        <v>22</v>
      </c>
      <c r="H90" s="128"/>
      <c r="I90" s="128"/>
      <c r="J90" s="128"/>
      <c r="K90" s="25">
        <f>ROUNDDOWN(SUM(K86:K89),0)</f>
        <v>0</v>
      </c>
      <c r="L90" s="25">
        <f t="shared" ref="L90:V90" si="56">ROUNDDOWN(SUM(L86:L89),0)</f>
        <v>0</v>
      </c>
      <c r="M90" s="25">
        <f t="shared" si="56"/>
        <v>0</v>
      </c>
      <c r="N90" s="25">
        <f t="shared" si="56"/>
        <v>0</v>
      </c>
      <c r="O90" s="25">
        <f t="shared" si="56"/>
        <v>0</v>
      </c>
      <c r="P90" s="25">
        <f t="shared" si="56"/>
        <v>0</v>
      </c>
      <c r="Q90" s="25">
        <f t="shared" si="56"/>
        <v>0</v>
      </c>
      <c r="R90" s="25">
        <f t="shared" si="56"/>
        <v>0</v>
      </c>
      <c r="S90" s="25">
        <f t="shared" si="56"/>
        <v>0</v>
      </c>
      <c r="T90" s="25">
        <f t="shared" si="56"/>
        <v>0</v>
      </c>
      <c r="U90" s="25">
        <f t="shared" si="56"/>
        <v>0</v>
      </c>
      <c r="V90" s="25">
        <f t="shared" si="56"/>
        <v>0</v>
      </c>
      <c r="Y90" s="91"/>
      <c r="Z90" s="91"/>
      <c r="AA90" s="91"/>
      <c r="AB90" s="91"/>
      <c r="AC90" s="91"/>
      <c r="AD90" s="125" t="s">
        <v>55</v>
      </c>
      <c r="AE90" s="126"/>
      <c r="AF90" s="126"/>
      <c r="AG90" s="127"/>
      <c r="AH90" s="21">
        <f>AH24*(AH37+AH38)</f>
        <v>0</v>
      </c>
      <c r="AI90" s="21">
        <f t="shared" ref="AI90:AS90" si="57">AI24*(AI37+AI38)</f>
        <v>0</v>
      </c>
      <c r="AJ90" s="21">
        <f t="shared" si="57"/>
        <v>0</v>
      </c>
      <c r="AK90" s="21">
        <f t="shared" si="57"/>
        <v>0</v>
      </c>
      <c r="AL90" s="21">
        <f t="shared" si="57"/>
        <v>0</v>
      </c>
      <c r="AM90" s="21">
        <f t="shared" si="57"/>
        <v>0</v>
      </c>
      <c r="AN90" s="21">
        <f t="shared" si="57"/>
        <v>0</v>
      </c>
      <c r="AO90" s="21">
        <f t="shared" si="57"/>
        <v>0</v>
      </c>
      <c r="AP90" s="21">
        <f t="shared" si="57"/>
        <v>0</v>
      </c>
      <c r="AQ90" s="21">
        <f t="shared" si="57"/>
        <v>0</v>
      </c>
      <c r="AR90" s="21">
        <f t="shared" si="57"/>
        <v>0</v>
      </c>
      <c r="AS90" s="21">
        <f t="shared" si="57"/>
        <v>0</v>
      </c>
    </row>
    <row r="91" spans="2:45" ht="12.6" customHeight="1">
      <c r="B91" s="91">
        <v>7</v>
      </c>
      <c r="C91" s="91" t="str">
        <f>IF(C31="","",C31)</f>
        <v/>
      </c>
      <c r="D91" s="91"/>
      <c r="E91" s="91"/>
      <c r="F91" s="91"/>
      <c r="G91" s="125" t="s">
        <v>20</v>
      </c>
      <c r="H91" s="126"/>
      <c r="I91" s="126"/>
      <c r="J91" s="127"/>
      <c r="K91" s="21">
        <f>ROUNDDOWN(K$5*K31,2)</f>
        <v>0</v>
      </c>
      <c r="L91" s="21">
        <f t="shared" ref="L91:V91" si="58">ROUNDDOWN(L$5*L31,2)</f>
        <v>0</v>
      </c>
      <c r="M91" s="21">
        <f t="shared" si="58"/>
        <v>0</v>
      </c>
      <c r="N91" s="21">
        <f t="shared" si="58"/>
        <v>0</v>
      </c>
      <c r="O91" s="21">
        <f t="shared" si="58"/>
        <v>0</v>
      </c>
      <c r="P91" s="21">
        <f t="shared" si="58"/>
        <v>0</v>
      </c>
      <c r="Q91" s="21">
        <f t="shared" si="58"/>
        <v>0</v>
      </c>
      <c r="R91" s="21">
        <f t="shared" si="58"/>
        <v>0</v>
      </c>
      <c r="S91" s="21">
        <f t="shared" si="58"/>
        <v>0</v>
      </c>
      <c r="T91" s="21">
        <f t="shared" si="58"/>
        <v>0</v>
      </c>
      <c r="U91" s="21">
        <f t="shared" si="58"/>
        <v>0</v>
      </c>
      <c r="V91" s="21">
        <f t="shared" si="58"/>
        <v>0</v>
      </c>
      <c r="Y91" s="91"/>
      <c r="Z91" s="91"/>
      <c r="AA91" s="91"/>
      <c r="AB91" s="91"/>
      <c r="AC91" s="91"/>
      <c r="AD91" s="125" t="s">
        <v>21</v>
      </c>
      <c r="AE91" s="126"/>
      <c r="AF91" s="126"/>
      <c r="AG91" s="127"/>
      <c r="AH91" s="20">
        <f>ROUNDDOWN(AH25*(AH37+AH38),0)</f>
        <v>0</v>
      </c>
      <c r="AI91" s="20">
        <f t="shared" ref="AI91:AS91" si="59">ROUNDDOWN(AI25*(AI37+AI38),0)</f>
        <v>0</v>
      </c>
      <c r="AJ91" s="20">
        <f t="shared" si="59"/>
        <v>0</v>
      </c>
      <c r="AK91" s="20">
        <f t="shared" si="59"/>
        <v>0</v>
      </c>
      <c r="AL91" s="20">
        <f t="shared" si="59"/>
        <v>0</v>
      </c>
      <c r="AM91" s="20">
        <f t="shared" si="59"/>
        <v>0</v>
      </c>
      <c r="AN91" s="20">
        <f t="shared" si="59"/>
        <v>0</v>
      </c>
      <c r="AO91" s="20">
        <f t="shared" si="59"/>
        <v>0</v>
      </c>
      <c r="AP91" s="20">
        <f t="shared" si="59"/>
        <v>0</v>
      </c>
      <c r="AQ91" s="20">
        <f t="shared" si="59"/>
        <v>0</v>
      </c>
      <c r="AR91" s="20">
        <f t="shared" si="59"/>
        <v>0</v>
      </c>
      <c r="AS91" s="20">
        <f t="shared" si="59"/>
        <v>0</v>
      </c>
    </row>
    <row r="92" spans="2:45" ht="12.6" customHeight="1">
      <c r="B92" s="91"/>
      <c r="C92" s="91"/>
      <c r="D92" s="91"/>
      <c r="E92" s="91"/>
      <c r="F92" s="91"/>
      <c r="G92" s="125" t="s">
        <v>57</v>
      </c>
      <c r="H92" s="126"/>
      <c r="I92" s="126"/>
      <c r="J92" s="127"/>
      <c r="K92" s="21">
        <f>K$6*K32+K$7*K33</f>
        <v>0</v>
      </c>
      <c r="L92" s="21">
        <f t="shared" ref="L92:V92" si="60">L$6*L32+L$7*L33</f>
        <v>0</v>
      </c>
      <c r="M92" s="21">
        <f t="shared" si="60"/>
        <v>0</v>
      </c>
      <c r="N92" s="21">
        <f t="shared" si="60"/>
        <v>0</v>
      </c>
      <c r="O92" s="21">
        <f t="shared" si="60"/>
        <v>0</v>
      </c>
      <c r="P92" s="21">
        <f t="shared" si="60"/>
        <v>0</v>
      </c>
      <c r="Q92" s="21">
        <f t="shared" si="60"/>
        <v>0</v>
      </c>
      <c r="R92" s="21">
        <f t="shared" si="60"/>
        <v>0</v>
      </c>
      <c r="S92" s="21">
        <f t="shared" si="60"/>
        <v>0</v>
      </c>
      <c r="T92" s="21">
        <f t="shared" si="60"/>
        <v>0</v>
      </c>
      <c r="U92" s="21">
        <f t="shared" si="60"/>
        <v>0</v>
      </c>
      <c r="V92" s="21">
        <f t="shared" si="60"/>
        <v>0</v>
      </c>
      <c r="Y92" s="91"/>
      <c r="Z92" s="91"/>
      <c r="AA92" s="91"/>
      <c r="AB92" s="91"/>
      <c r="AC92" s="91"/>
      <c r="AD92" s="155" t="s">
        <v>22</v>
      </c>
      <c r="AE92" s="155"/>
      <c r="AF92" s="155"/>
      <c r="AG92" s="155"/>
      <c r="AH92" s="56">
        <f>ROUNDDOWN(SUM(AH88:AH91),0)</f>
        <v>0</v>
      </c>
      <c r="AI92" s="56">
        <f t="shared" ref="AI92:AS92" si="61">ROUNDDOWN(SUM(AI88:AI91),0)</f>
        <v>0</v>
      </c>
      <c r="AJ92" s="56">
        <f t="shared" si="61"/>
        <v>0</v>
      </c>
      <c r="AK92" s="56">
        <f t="shared" si="61"/>
        <v>0</v>
      </c>
      <c r="AL92" s="56">
        <f t="shared" si="61"/>
        <v>0</v>
      </c>
      <c r="AM92" s="56">
        <f t="shared" si="61"/>
        <v>0</v>
      </c>
      <c r="AN92" s="56">
        <f t="shared" si="61"/>
        <v>0</v>
      </c>
      <c r="AO92" s="56">
        <f t="shared" si="61"/>
        <v>0</v>
      </c>
      <c r="AP92" s="56">
        <f t="shared" si="61"/>
        <v>0</v>
      </c>
      <c r="AQ92" s="56">
        <f t="shared" si="61"/>
        <v>0</v>
      </c>
      <c r="AR92" s="56">
        <f t="shared" si="61"/>
        <v>0</v>
      </c>
      <c r="AS92" s="56">
        <f t="shared" si="61"/>
        <v>0</v>
      </c>
    </row>
    <row r="93" spans="2:45" ht="12.6" customHeight="1">
      <c r="B93" s="91"/>
      <c r="C93" s="91"/>
      <c r="D93" s="91"/>
      <c r="E93" s="91"/>
      <c r="F93" s="91"/>
      <c r="G93" s="125" t="s">
        <v>55</v>
      </c>
      <c r="H93" s="126"/>
      <c r="I93" s="126"/>
      <c r="J93" s="127"/>
      <c r="K93" s="21">
        <f>K$8*(K32+K33)</f>
        <v>0</v>
      </c>
      <c r="L93" s="21">
        <f t="shared" ref="L93:V93" si="62">L$8*(L32+L33)</f>
        <v>0</v>
      </c>
      <c r="M93" s="21">
        <f t="shared" si="62"/>
        <v>0</v>
      </c>
      <c r="N93" s="21">
        <f t="shared" si="62"/>
        <v>0</v>
      </c>
      <c r="O93" s="21">
        <f t="shared" si="62"/>
        <v>0</v>
      </c>
      <c r="P93" s="21">
        <f t="shared" si="62"/>
        <v>0</v>
      </c>
      <c r="Q93" s="21">
        <f t="shared" si="62"/>
        <v>0</v>
      </c>
      <c r="R93" s="21">
        <f t="shared" si="62"/>
        <v>0</v>
      </c>
      <c r="S93" s="21">
        <f t="shared" si="62"/>
        <v>0</v>
      </c>
      <c r="T93" s="21">
        <f t="shared" si="62"/>
        <v>0</v>
      </c>
      <c r="U93" s="21">
        <f t="shared" si="62"/>
        <v>0</v>
      </c>
      <c r="V93" s="21">
        <f t="shared" si="62"/>
        <v>0</v>
      </c>
      <c r="Y93" s="91">
        <v>4</v>
      </c>
      <c r="Z93" s="91" t="str">
        <f t="shared" ref="Z93" si="63">C216</f>
        <v/>
      </c>
      <c r="AA93" s="91"/>
      <c r="AB93" s="91"/>
      <c r="AC93" s="91"/>
      <c r="AD93" s="125" t="s">
        <v>20</v>
      </c>
      <c r="AE93" s="126"/>
      <c r="AF93" s="126"/>
      <c r="AG93" s="127"/>
      <c r="AH93" s="21">
        <f>ROUNDDOWN(AH21*AH39,2)</f>
        <v>0</v>
      </c>
      <c r="AI93" s="21">
        <f t="shared" ref="AI93:AS93" si="64">ROUNDDOWN(AI21*AI39,2)</f>
        <v>0</v>
      </c>
      <c r="AJ93" s="21">
        <f t="shared" si="64"/>
        <v>0</v>
      </c>
      <c r="AK93" s="21">
        <f t="shared" si="64"/>
        <v>0</v>
      </c>
      <c r="AL93" s="21">
        <f t="shared" si="64"/>
        <v>0</v>
      </c>
      <c r="AM93" s="21">
        <f t="shared" si="64"/>
        <v>0</v>
      </c>
      <c r="AN93" s="21">
        <f t="shared" si="64"/>
        <v>0</v>
      </c>
      <c r="AO93" s="21">
        <f t="shared" si="64"/>
        <v>0</v>
      </c>
      <c r="AP93" s="21">
        <f t="shared" si="64"/>
        <v>0</v>
      </c>
      <c r="AQ93" s="21">
        <f t="shared" si="64"/>
        <v>0</v>
      </c>
      <c r="AR93" s="21">
        <f t="shared" si="64"/>
        <v>0</v>
      </c>
      <c r="AS93" s="21">
        <f t="shared" si="64"/>
        <v>0</v>
      </c>
    </row>
    <row r="94" spans="2:45" ht="12.6" customHeight="1">
      <c r="B94" s="91"/>
      <c r="C94" s="91"/>
      <c r="D94" s="91"/>
      <c r="E94" s="91"/>
      <c r="F94" s="91"/>
      <c r="G94" s="125" t="s">
        <v>21</v>
      </c>
      <c r="H94" s="126"/>
      <c r="I94" s="126"/>
      <c r="J94" s="127"/>
      <c r="K94" s="20">
        <f>ROUNDDOWN(K$9*(K32+K33),0)</f>
        <v>0</v>
      </c>
      <c r="L94" s="20">
        <f t="shared" ref="L94:V94" si="65">ROUNDDOWN(L$9*(L32+L33),0)</f>
        <v>0</v>
      </c>
      <c r="M94" s="20">
        <f t="shared" si="65"/>
        <v>0</v>
      </c>
      <c r="N94" s="20">
        <f t="shared" si="65"/>
        <v>0</v>
      </c>
      <c r="O94" s="20">
        <f t="shared" si="65"/>
        <v>0</v>
      </c>
      <c r="P94" s="20">
        <f t="shared" si="65"/>
        <v>0</v>
      </c>
      <c r="Q94" s="20">
        <f t="shared" si="65"/>
        <v>0</v>
      </c>
      <c r="R94" s="20">
        <f t="shared" si="65"/>
        <v>0</v>
      </c>
      <c r="S94" s="20">
        <f t="shared" si="65"/>
        <v>0</v>
      </c>
      <c r="T94" s="20">
        <f t="shared" si="65"/>
        <v>0</v>
      </c>
      <c r="U94" s="20">
        <f t="shared" si="65"/>
        <v>0</v>
      </c>
      <c r="V94" s="20">
        <f t="shared" si="65"/>
        <v>0</v>
      </c>
      <c r="Y94" s="91"/>
      <c r="Z94" s="91"/>
      <c r="AA94" s="91"/>
      <c r="AB94" s="91"/>
      <c r="AC94" s="91"/>
      <c r="AD94" s="125" t="s">
        <v>57</v>
      </c>
      <c r="AE94" s="126"/>
      <c r="AF94" s="126"/>
      <c r="AG94" s="127"/>
      <c r="AH94" s="21">
        <f>AH22*AH40+AH23*AH41</f>
        <v>0</v>
      </c>
      <c r="AI94" s="21">
        <f t="shared" ref="AI94:AS94" si="66">AI22*AI40+AI23*AI41</f>
        <v>0</v>
      </c>
      <c r="AJ94" s="21">
        <f t="shared" si="66"/>
        <v>0</v>
      </c>
      <c r="AK94" s="21">
        <f t="shared" si="66"/>
        <v>0</v>
      </c>
      <c r="AL94" s="21">
        <f t="shared" si="66"/>
        <v>0</v>
      </c>
      <c r="AM94" s="21">
        <f t="shared" si="66"/>
        <v>0</v>
      </c>
      <c r="AN94" s="21">
        <f t="shared" si="66"/>
        <v>0</v>
      </c>
      <c r="AO94" s="21">
        <f t="shared" si="66"/>
        <v>0</v>
      </c>
      <c r="AP94" s="21">
        <f t="shared" si="66"/>
        <v>0</v>
      </c>
      <c r="AQ94" s="21">
        <f t="shared" si="66"/>
        <v>0</v>
      </c>
      <c r="AR94" s="21">
        <f t="shared" si="66"/>
        <v>0</v>
      </c>
      <c r="AS94" s="21">
        <f t="shared" si="66"/>
        <v>0</v>
      </c>
    </row>
    <row r="95" spans="2:45" ht="12.6" customHeight="1">
      <c r="B95" s="91"/>
      <c r="C95" s="91"/>
      <c r="D95" s="91"/>
      <c r="E95" s="91"/>
      <c r="F95" s="91"/>
      <c r="G95" s="128" t="s">
        <v>22</v>
      </c>
      <c r="H95" s="128"/>
      <c r="I95" s="128"/>
      <c r="J95" s="128"/>
      <c r="K95" s="25">
        <f>ROUNDDOWN(SUM(K91:K94),0)</f>
        <v>0</v>
      </c>
      <c r="L95" s="25">
        <f t="shared" ref="L95:V95" si="67">ROUNDDOWN(SUM(L91:L94),0)</f>
        <v>0</v>
      </c>
      <c r="M95" s="25">
        <f t="shared" si="67"/>
        <v>0</v>
      </c>
      <c r="N95" s="25">
        <f t="shared" si="67"/>
        <v>0</v>
      </c>
      <c r="O95" s="25">
        <f t="shared" si="67"/>
        <v>0</v>
      </c>
      <c r="P95" s="25">
        <f t="shared" si="67"/>
        <v>0</v>
      </c>
      <c r="Q95" s="25">
        <f t="shared" si="67"/>
        <v>0</v>
      </c>
      <c r="R95" s="25">
        <f t="shared" si="67"/>
        <v>0</v>
      </c>
      <c r="S95" s="25">
        <f t="shared" si="67"/>
        <v>0</v>
      </c>
      <c r="T95" s="25">
        <f t="shared" si="67"/>
        <v>0</v>
      </c>
      <c r="U95" s="25">
        <f t="shared" si="67"/>
        <v>0</v>
      </c>
      <c r="V95" s="25">
        <f t="shared" si="67"/>
        <v>0</v>
      </c>
      <c r="Y95" s="91"/>
      <c r="Z95" s="91"/>
      <c r="AA95" s="91"/>
      <c r="AB95" s="91"/>
      <c r="AC95" s="91"/>
      <c r="AD95" s="125" t="s">
        <v>55</v>
      </c>
      <c r="AE95" s="126"/>
      <c r="AF95" s="126"/>
      <c r="AG95" s="127"/>
      <c r="AH95" s="21">
        <f>AH24*(AH40+AH41)</f>
        <v>0</v>
      </c>
      <c r="AI95" s="21">
        <f t="shared" ref="AI95:AS95" si="68">AI24*(AI40+AI41)</f>
        <v>0</v>
      </c>
      <c r="AJ95" s="21">
        <f t="shared" si="68"/>
        <v>0</v>
      </c>
      <c r="AK95" s="21">
        <f t="shared" si="68"/>
        <v>0</v>
      </c>
      <c r="AL95" s="21">
        <f t="shared" si="68"/>
        <v>0</v>
      </c>
      <c r="AM95" s="21">
        <f t="shared" si="68"/>
        <v>0</v>
      </c>
      <c r="AN95" s="21">
        <f t="shared" si="68"/>
        <v>0</v>
      </c>
      <c r="AO95" s="21">
        <f t="shared" si="68"/>
        <v>0</v>
      </c>
      <c r="AP95" s="21">
        <f t="shared" si="68"/>
        <v>0</v>
      </c>
      <c r="AQ95" s="21">
        <f t="shared" si="68"/>
        <v>0</v>
      </c>
      <c r="AR95" s="21">
        <f t="shared" si="68"/>
        <v>0</v>
      </c>
      <c r="AS95" s="21">
        <f t="shared" si="68"/>
        <v>0</v>
      </c>
    </row>
    <row r="96" spans="2:45" ht="12.6" customHeight="1">
      <c r="B96" s="91">
        <v>8</v>
      </c>
      <c r="C96" s="91" t="str">
        <f>IF(C34="","",C34)</f>
        <v/>
      </c>
      <c r="D96" s="91"/>
      <c r="E96" s="91"/>
      <c r="F96" s="91"/>
      <c r="G96" s="125" t="s">
        <v>20</v>
      </c>
      <c r="H96" s="126"/>
      <c r="I96" s="126"/>
      <c r="J96" s="127"/>
      <c r="K96" s="21">
        <f>ROUNDDOWN(K$5*K34,2)</f>
        <v>0</v>
      </c>
      <c r="L96" s="21">
        <f t="shared" ref="L96:V96" si="69">ROUNDDOWN(L$5*L34,2)</f>
        <v>0</v>
      </c>
      <c r="M96" s="21">
        <f t="shared" si="69"/>
        <v>0</v>
      </c>
      <c r="N96" s="21">
        <f t="shared" si="69"/>
        <v>0</v>
      </c>
      <c r="O96" s="21">
        <f t="shared" si="69"/>
        <v>0</v>
      </c>
      <c r="P96" s="21">
        <f t="shared" si="69"/>
        <v>0</v>
      </c>
      <c r="Q96" s="21">
        <f t="shared" si="69"/>
        <v>0</v>
      </c>
      <c r="R96" s="21">
        <f t="shared" si="69"/>
        <v>0</v>
      </c>
      <c r="S96" s="21">
        <f t="shared" si="69"/>
        <v>0</v>
      </c>
      <c r="T96" s="21">
        <f t="shared" si="69"/>
        <v>0</v>
      </c>
      <c r="U96" s="21">
        <f t="shared" si="69"/>
        <v>0</v>
      </c>
      <c r="V96" s="21">
        <f t="shared" si="69"/>
        <v>0</v>
      </c>
      <c r="Y96" s="91"/>
      <c r="Z96" s="91"/>
      <c r="AA96" s="91"/>
      <c r="AB96" s="91"/>
      <c r="AC96" s="91"/>
      <c r="AD96" s="125" t="s">
        <v>21</v>
      </c>
      <c r="AE96" s="126"/>
      <c r="AF96" s="126"/>
      <c r="AG96" s="127"/>
      <c r="AH96" s="20">
        <f>ROUNDDOWN(AH25*(AH40+AH41),0)</f>
        <v>0</v>
      </c>
      <c r="AI96" s="20">
        <f t="shared" ref="AI96:AS96" si="70">ROUNDDOWN(AI25*(AI40+AI41),0)</f>
        <v>0</v>
      </c>
      <c r="AJ96" s="20">
        <f t="shared" si="70"/>
        <v>0</v>
      </c>
      <c r="AK96" s="20">
        <f t="shared" si="70"/>
        <v>0</v>
      </c>
      <c r="AL96" s="20">
        <f t="shared" si="70"/>
        <v>0</v>
      </c>
      <c r="AM96" s="20">
        <f t="shared" si="70"/>
        <v>0</v>
      </c>
      <c r="AN96" s="20">
        <f t="shared" si="70"/>
        <v>0</v>
      </c>
      <c r="AO96" s="20">
        <f t="shared" si="70"/>
        <v>0</v>
      </c>
      <c r="AP96" s="20">
        <f t="shared" si="70"/>
        <v>0</v>
      </c>
      <c r="AQ96" s="20">
        <f t="shared" si="70"/>
        <v>0</v>
      </c>
      <c r="AR96" s="20">
        <f t="shared" si="70"/>
        <v>0</v>
      </c>
      <c r="AS96" s="20">
        <f t="shared" si="70"/>
        <v>0</v>
      </c>
    </row>
    <row r="97" spans="2:45" ht="12.6" customHeight="1">
      <c r="B97" s="91"/>
      <c r="C97" s="91"/>
      <c r="D97" s="91"/>
      <c r="E97" s="91"/>
      <c r="F97" s="91"/>
      <c r="G97" s="125" t="s">
        <v>57</v>
      </c>
      <c r="H97" s="126"/>
      <c r="I97" s="126"/>
      <c r="J97" s="127"/>
      <c r="K97" s="21">
        <f>K$6*K35+K$7*K36</f>
        <v>0</v>
      </c>
      <c r="L97" s="21">
        <f t="shared" ref="L97:V97" si="71">L$6*L35+L$7*L36</f>
        <v>0</v>
      </c>
      <c r="M97" s="21">
        <f t="shared" si="71"/>
        <v>0</v>
      </c>
      <c r="N97" s="21">
        <f t="shared" si="71"/>
        <v>0</v>
      </c>
      <c r="O97" s="21">
        <f t="shared" si="71"/>
        <v>0</v>
      </c>
      <c r="P97" s="21">
        <f t="shared" si="71"/>
        <v>0</v>
      </c>
      <c r="Q97" s="21">
        <f t="shared" si="71"/>
        <v>0</v>
      </c>
      <c r="R97" s="21">
        <f t="shared" si="71"/>
        <v>0</v>
      </c>
      <c r="S97" s="21">
        <f t="shared" si="71"/>
        <v>0</v>
      </c>
      <c r="T97" s="21">
        <f t="shared" si="71"/>
        <v>0</v>
      </c>
      <c r="U97" s="21">
        <f t="shared" si="71"/>
        <v>0</v>
      </c>
      <c r="V97" s="21">
        <f t="shared" si="71"/>
        <v>0</v>
      </c>
      <c r="Y97" s="91"/>
      <c r="Z97" s="91"/>
      <c r="AA97" s="91"/>
      <c r="AB97" s="91"/>
      <c r="AC97" s="91"/>
      <c r="AD97" s="155" t="s">
        <v>22</v>
      </c>
      <c r="AE97" s="155"/>
      <c r="AF97" s="155"/>
      <c r="AG97" s="155"/>
      <c r="AH97" s="56">
        <f>ROUNDDOWN(SUM(AH93:AH96),0)</f>
        <v>0</v>
      </c>
      <c r="AI97" s="56">
        <f t="shared" ref="AI97:AS97" si="72">ROUNDDOWN(SUM(AI93:AI96),0)</f>
        <v>0</v>
      </c>
      <c r="AJ97" s="56">
        <f t="shared" si="72"/>
        <v>0</v>
      </c>
      <c r="AK97" s="56">
        <f t="shared" si="72"/>
        <v>0</v>
      </c>
      <c r="AL97" s="56">
        <f t="shared" si="72"/>
        <v>0</v>
      </c>
      <c r="AM97" s="56">
        <f t="shared" si="72"/>
        <v>0</v>
      </c>
      <c r="AN97" s="56">
        <f t="shared" si="72"/>
        <v>0</v>
      </c>
      <c r="AO97" s="56">
        <f t="shared" si="72"/>
        <v>0</v>
      </c>
      <c r="AP97" s="56">
        <f t="shared" si="72"/>
        <v>0</v>
      </c>
      <c r="AQ97" s="56">
        <f t="shared" si="72"/>
        <v>0</v>
      </c>
      <c r="AR97" s="56">
        <f t="shared" si="72"/>
        <v>0</v>
      </c>
      <c r="AS97" s="56">
        <f t="shared" si="72"/>
        <v>0</v>
      </c>
    </row>
    <row r="98" spans="2:45" ht="12.6" customHeight="1">
      <c r="B98" s="91"/>
      <c r="C98" s="91"/>
      <c r="D98" s="91"/>
      <c r="E98" s="91"/>
      <c r="F98" s="91"/>
      <c r="G98" s="125" t="s">
        <v>55</v>
      </c>
      <c r="H98" s="126"/>
      <c r="I98" s="126"/>
      <c r="J98" s="127"/>
      <c r="K98" s="21">
        <f>K$8*(K35+K36)</f>
        <v>0</v>
      </c>
      <c r="L98" s="21">
        <f t="shared" ref="L98:V98" si="73">L$8*(L35+L36)</f>
        <v>0</v>
      </c>
      <c r="M98" s="21">
        <f t="shared" si="73"/>
        <v>0</v>
      </c>
      <c r="N98" s="21">
        <f t="shared" si="73"/>
        <v>0</v>
      </c>
      <c r="O98" s="21">
        <f t="shared" si="73"/>
        <v>0</v>
      </c>
      <c r="P98" s="21">
        <f t="shared" si="73"/>
        <v>0</v>
      </c>
      <c r="Q98" s="21">
        <f t="shared" si="73"/>
        <v>0</v>
      </c>
      <c r="R98" s="21">
        <f t="shared" si="73"/>
        <v>0</v>
      </c>
      <c r="S98" s="21">
        <f t="shared" si="73"/>
        <v>0</v>
      </c>
      <c r="T98" s="21">
        <f t="shared" si="73"/>
        <v>0</v>
      </c>
      <c r="U98" s="21">
        <f t="shared" si="73"/>
        <v>0</v>
      </c>
      <c r="V98" s="21">
        <f t="shared" si="73"/>
        <v>0</v>
      </c>
      <c r="Y98" s="91">
        <v>5</v>
      </c>
      <c r="Z98" s="91" t="str">
        <f t="shared" ref="Z98" si="74">C221</f>
        <v/>
      </c>
      <c r="AA98" s="91"/>
      <c r="AB98" s="91"/>
      <c r="AC98" s="91"/>
      <c r="AD98" s="125" t="s">
        <v>20</v>
      </c>
      <c r="AE98" s="126"/>
      <c r="AF98" s="126"/>
      <c r="AG98" s="127"/>
      <c r="AH98" s="21">
        <f>ROUNDDOWN(AH21*AH42,2)</f>
        <v>0</v>
      </c>
      <c r="AI98" s="21">
        <f t="shared" ref="AI98:AS98" si="75">ROUNDDOWN(AI21*AI42,2)</f>
        <v>0</v>
      </c>
      <c r="AJ98" s="21">
        <f t="shared" si="75"/>
        <v>0</v>
      </c>
      <c r="AK98" s="21">
        <f t="shared" si="75"/>
        <v>0</v>
      </c>
      <c r="AL98" s="21">
        <f t="shared" si="75"/>
        <v>0</v>
      </c>
      <c r="AM98" s="21">
        <f t="shared" si="75"/>
        <v>0</v>
      </c>
      <c r="AN98" s="21">
        <f t="shared" si="75"/>
        <v>0</v>
      </c>
      <c r="AO98" s="21">
        <f t="shared" si="75"/>
        <v>0</v>
      </c>
      <c r="AP98" s="21">
        <f t="shared" si="75"/>
        <v>0</v>
      </c>
      <c r="AQ98" s="21">
        <f t="shared" si="75"/>
        <v>0</v>
      </c>
      <c r="AR98" s="21">
        <f t="shared" si="75"/>
        <v>0</v>
      </c>
      <c r="AS98" s="21">
        <f t="shared" si="75"/>
        <v>0</v>
      </c>
    </row>
    <row r="99" spans="2:45" ht="12.6" customHeight="1">
      <c r="B99" s="91"/>
      <c r="C99" s="91"/>
      <c r="D99" s="91"/>
      <c r="E99" s="91"/>
      <c r="F99" s="91"/>
      <c r="G99" s="125" t="s">
        <v>21</v>
      </c>
      <c r="H99" s="126"/>
      <c r="I99" s="126"/>
      <c r="J99" s="127"/>
      <c r="K99" s="20">
        <f>ROUNDDOWN(K$9*(K35+K36),0)</f>
        <v>0</v>
      </c>
      <c r="L99" s="20">
        <f t="shared" ref="L99:V99" si="76">ROUNDDOWN(L$9*(L35+L36),0)</f>
        <v>0</v>
      </c>
      <c r="M99" s="20">
        <f t="shared" si="76"/>
        <v>0</v>
      </c>
      <c r="N99" s="20">
        <f t="shared" si="76"/>
        <v>0</v>
      </c>
      <c r="O99" s="20">
        <f t="shared" si="76"/>
        <v>0</v>
      </c>
      <c r="P99" s="20">
        <f t="shared" si="76"/>
        <v>0</v>
      </c>
      <c r="Q99" s="20">
        <f t="shared" si="76"/>
        <v>0</v>
      </c>
      <c r="R99" s="20">
        <f t="shared" si="76"/>
        <v>0</v>
      </c>
      <c r="S99" s="20">
        <f t="shared" si="76"/>
        <v>0</v>
      </c>
      <c r="T99" s="20">
        <f t="shared" si="76"/>
        <v>0</v>
      </c>
      <c r="U99" s="20">
        <f t="shared" si="76"/>
        <v>0</v>
      </c>
      <c r="V99" s="20">
        <f t="shared" si="76"/>
        <v>0</v>
      </c>
      <c r="Y99" s="91"/>
      <c r="Z99" s="91"/>
      <c r="AA99" s="91"/>
      <c r="AB99" s="91"/>
      <c r="AC99" s="91"/>
      <c r="AD99" s="125" t="s">
        <v>57</v>
      </c>
      <c r="AE99" s="126"/>
      <c r="AF99" s="126"/>
      <c r="AG99" s="127"/>
      <c r="AH99" s="21">
        <f>AH22*AH43+AH23*AH44</f>
        <v>0</v>
      </c>
      <c r="AI99" s="21">
        <f t="shared" ref="AI99:AS99" si="77">AI22*AI43+AI23*AI44</f>
        <v>0</v>
      </c>
      <c r="AJ99" s="21">
        <f t="shared" si="77"/>
        <v>0</v>
      </c>
      <c r="AK99" s="21">
        <f t="shared" si="77"/>
        <v>0</v>
      </c>
      <c r="AL99" s="21">
        <f t="shared" si="77"/>
        <v>0</v>
      </c>
      <c r="AM99" s="21">
        <f t="shared" si="77"/>
        <v>0</v>
      </c>
      <c r="AN99" s="21">
        <f t="shared" si="77"/>
        <v>0</v>
      </c>
      <c r="AO99" s="21">
        <f t="shared" si="77"/>
        <v>0</v>
      </c>
      <c r="AP99" s="21">
        <f t="shared" si="77"/>
        <v>0</v>
      </c>
      <c r="AQ99" s="21">
        <f t="shared" si="77"/>
        <v>0</v>
      </c>
      <c r="AR99" s="21">
        <f t="shared" si="77"/>
        <v>0</v>
      </c>
      <c r="AS99" s="21">
        <f t="shared" si="77"/>
        <v>0</v>
      </c>
    </row>
    <row r="100" spans="2:45" ht="12.6" customHeight="1">
      <c r="B100" s="91"/>
      <c r="C100" s="91"/>
      <c r="D100" s="91"/>
      <c r="E100" s="91"/>
      <c r="F100" s="91"/>
      <c r="G100" s="128" t="s">
        <v>22</v>
      </c>
      <c r="H100" s="128"/>
      <c r="I100" s="128"/>
      <c r="J100" s="128"/>
      <c r="K100" s="25">
        <f>ROUNDDOWN(SUM(K96:K99),0)</f>
        <v>0</v>
      </c>
      <c r="L100" s="25">
        <f t="shared" ref="L100:V100" si="78">ROUNDDOWN(SUM(L96:L99),0)</f>
        <v>0</v>
      </c>
      <c r="M100" s="25">
        <f t="shared" si="78"/>
        <v>0</v>
      </c>
      <c r="N100" s="25">
        <f t="shared" si="78"/>
        <v>0</v>
      </c>
      <c r="O100" s="25">
        <f t="shared" si="78"/>
        <v>0</v>
      </c>
      <c r="P100" s="25">
        <f t="shared" si="78"/>
        <v>0</v>
      </c>
      <c r="Q100" s="25">
        <f t="shared" si="78"/>
        <v>0</v>
      </c>
      <c r="R100" s="25">
        <f t="shared" si="78"/>
        <v>0</v>
      </c>
      <c r="S100" s="25">
        <f t="shared" si="78"/>
        <v>0</v>
      </c>
      <c r="T100" s="25">
        <f t="shared" si="78"/>
        <v>0</v>
      </c>
      <c r="U100" s="25">
        <f t="shared" si="78"/>
        <v>0</v>
      </c>
      <c r="V100" s="25">
        <f t="shared" si="78"/>
        <v>0</v>
      </c>
      <c r="Y100" s="91"/>
      <c r="Z100" s="91"/>
      <c r="AA100" s="91"/>
      <c r="AB100" s="91"/>
      <c r="AC100" s="91"/>
      <c r="AD100" s="125" t="s">
        <v>55</v>
      </c>
      <c r="AE100" s="126"/>
      <c r="AF100" s="126"/>
      <c r="AG100" s="127"/>
      <c r="AH100" s="21">
        <f>AH24*(AH43+AH44)</f>
        <v>0</v>
      </c>
      <c r="AI100" s="21">
        <f t="shared" ref="AI100:AS100" si="79">AI24*(AI43+AI44)</f>
        <v>0</v>
      </c>
      <c r="AJ100" s="21">
        <f t="shared" si="79"/>
        <v>0</v>
      </c>
      <c r="AK100" s="21">
        <f t="shared" si="79"/>
        <v>0</v>
      </c>
      <c r="AL100" s="21">
        <f t="shared" si="79"/>
        <v>0</v>
      </c>
      <c r="AM100" s="21">
        <f t="shared" si="79"/>
        <v>0</v>
      </c>
      <c r="AN100" s="21">
        <f t="shared" si="79"/>
        <v>0</v>
      </c>
      <c r="AO100" s="21">
        <f t="shared" si="79"/>
        <v>0</v>
      </c>
      <c r="AP100" s="21">
        <f t="shared" si="79"/>
        <v>0</v>
      </c>
      <c r="AQ100" s="21">
        <f t="shared" si="79"/>
        <v>0</v>
      </c>
      <c r="AR100" s="21">
        <f t="shared" si="79"/>
        <v>0</v>
      </c>
      <c r="AS100" s="21">
        <f t="shared" si="79"/>
        <v>0</v>
      </c>
    </row>
    <row r="101" spans="2:45" ht="12.6" customHeight="1">
      <c r="B101" s="91">
        <v>9</v>
      </c>
      <c r="C101" s="91" t="str">
        <f>IF(C37="","",C37)</f>
        <v/>
      </c>
      <c r="D101" s="91"/>
      <c r="E101" s="91"/>
      <c r="F101" s="91"/>
      <c r="G101" s="125" t="s">
        <v>20</v>
      </c>
      <c r="H101" s="126"/>
      <c r="I101" s="126"/>
      <c r="J101" s="127"/>
      <c r="K101" s="21">
        <f>ROUNDDOWN(K$5*K37,2)</f>
        <v>0</v>
      </c>
      <c r="L101" s="21">
        <f t="shared" ref="L101:V101" si="80">ROUNDDOWN(L$5*L37,2)</f>
        <v>0</v>
      </c>
      <c r="M101" s="21">
        <f t="shared" si="80"/>
        <v>0</v>
      </c>
      <c r="N101" s="21">
        <f t="shared" si="80"/>
        <v>0</v>
      </c>
      <c r="O101" s="21">
        <f t="shared" si="80"/>
        <v>0</v>
      </c>
      <c r="P101" s="21">
        <f t="shared" si="80"/>
        <v>0</v>
      </c>
      <c r="Q101" s="21">
        <f t="shared" si="80"/>
        <v>0</v>
      </c>
      <c r="R101" s="21">
        <f t="shared" si="80"/>
        <v>0</v>
      </c>
      <c r="S101" s="21">
        <f t="shared" si="80"/>
        <v>0</v>
      </c>
      <c r="T101" s="21">
        <f t="shared" si="80"/>
        <v>0</v>
      </c>
      <c r="U101" s="21">
        <f t="shared" si="80"/>
        <v>0</v>
      </c>
      <c r="V101" s="21">
        <f t="shared" si="80"/>
        <v>0</v>
      </c>
      <c r="Y101" s="91"/>
      <c r="Z101" s="91"/>
      <c r="AA101" s="91"/>
      <c r="AB101" s="91"/>
      <c r="AC101" s="91"/>
      <c r="AD101" s="125" t="s">
        <v>21</v>
      </c>
      <c r="AE101" s="126"/>
      <c r="AF101" s="126"/>
      <c r="AG101" s="127"/>
      <c r="AH101" s="20">
        <f>ROUNDDOWN(AH25*(AH43+AH44),0)</f>
        <v>0</v>
      </c>
      <c r="AI101" s="20">
        <f t="shared" ref="AI101:AS101" si="81">ROUNDDOWN(AI25*(AI43+AI44),0)</f>
        <v>0</v>
      </c>
      <c r="AJ101" s="20">
        <f t="shared" si="81"/>
        <v>0</v>
      </c>
      <c r="AK101" s="20">
        <f t="shared" si="81"/>
        <v>0</v>
      </c>
      <c r="AL101" s="20">
        <f t="shared" si="81"/>
        <v>0</v>
      </c>
      <c r="AM101" s="20">
        <f t="shared" si="81"/>
        <v>0</v>
      </c>
      <c r="AN101" s="20">
        <f t="shared" si="81"/>
        <v>0</v>
      </c>
      <c r="AO101" s="20">
        <f t="shared" si="81"/>
        <v>0</v>
      </c>
      <c r="AP101" s="20">
        <f t="shared" si="81"/>
        <v>0</v>
      </c>
      <c r="AQ101" s="20">
        <f t="shared" si="81"/>
        <v>0</v>
      </c>
      <c r="AR101" s="20">
        <f t="shared" si="81"/>
        <v>0</v>
      </c>
      <c r="AS101" s="20">
        <f t="shared" si="81"/>
        <v>0</v>
      </c>
    </row>
    <row r="102" spans="2:45" ht="12.6" customHeight="1">
      <c r="B102" s="91"/>
      <c r="C102" s="91"/>
      <c r="D102" s="91"/>
      <c r="E102" s="91"/>
      <c r="F102" s="91"/>
      <c r="G102" s="125" t="s">
        <v>57</v>
      </c>
      <c r="H102" s="126"/>
      <c r="I102" s="126"/>
      <c r="J102" s="127"/>
      <c r="K102" s="21">
        <f>K$6*K38+K$7*K39</f>
        <v>0</v>
      </c>
      <c r="L102" s="21">
        <f t="shared" ref="L102:V102" si="82">L$6*L38+L$7*L39</f>
        <v>0</v>
      </c>
      <c r="M102" s="21">
        <f t="shared" si="82"/>
        <v>0</v>
      </c>
      <c r="N102" s="21">
        <f t="shared" si="82"/>
        <v>0</v>
      </c>
      <c r="O102" s="21">
        <f t="shared" si="82"/>
        <v>0</v>
      </c>
      <c r="P102" s="21">
        <f t="shared" si="82"/>
        <v>0</v>
      </c>
      <c r="Q102" s="21">
        <f t="shared" si="82"/>
        <v>0</v>
      </c>
      <c r="R102" s="21">
        <f t="shared" si="82"/>
        <v>0</v>
      </c>
      <c r="S102" s="21">
        <f t="shared" si="82"/>
        <v>0</v>
      </c>
      <c r="T102" s="21">
        <f t="shared" si="82"/>
        <v>0</v>
      </c>
      <c r="U102" s="21">
        <f t="shared" si="82"/>
        <v>0</v>
      </c>
      <c r="V102" s="21">
        <f t="shared" si="82"/>
        <v>0</v>
      </c>
      <c r="Y102" s="91"/>
      <c r="Z102" s="91"/>
      <c r="AA102" s="91"/>
      <c r="AB102" s="91"/>
      <c r="AC102" s="91"/>
      <c r="AD102" s="155" t="s">
        <v>22</v>
      </c>
      <c r="AE102" s="155"/>
      <c r="AF102" s="155"/>
      <c r="AG102" s="155"/>
      <c r="AH102" s="56">
        <f>ROUNDDOWN(SUM(AH98:AH101),0)</f>
        <v>0</v>
      </c>
      <c r="AI102" s="56">
        <f t="shared" ref="AI102:AS102" si="83">ROUNDDOWN(SUM(AI98:AI101),0)</f>
        <v>0</v>
      </c>
      <c r="AJ102" s="56">
        <f t="shared" si="83"/>
        <v>0</v>
      </c>
      <c r="AK102" s="56">
        <f t="shared" si="83"/>
        <v>0</v>
      </c>
      <c r="AL102" s="56">
        <f t="shared" si="83"/>
        <v>0</v>
      </c>
      <c r="AM102" s="56">
        <f t="shared" si="83"/>
        <v>0</v>
      </c>
      <c r="AN102" s="56">
        <f t="shared" si="83"/>
        <v>0</v>
      </c>
      <c r="AO102" s="56">
        <f t="shared" si="83"/>
        <v>0</v>
      </c>
      <c r="AP102" s="56">
        <f t="shared" si="83"/>
        <v>0</v>
      </c>
      <c r="AQ102" s="56">
        <f t="shared" si="83"/>
        <v>0</v>
      </c>
      <c r="AR102" s="56">
        <f t="shared" si="83"/>
        <v>0</v>
      </c>
      <c r="AS102" s="56">
        <f t="shared" si="83"/>
        <v>0</v>
      </c>
    </row>
    <row r="103" spans="2:45" ht="12.6" customHeight="1">
      <c r="B103" s="91"/>
      <c r="C103" s="91"/>
      <c r="D103" s="91"/>
      <c r="E103" s="91"/>
      <c r="F103" s="91"/>
      <c r="G103" s="125" t="s">
        <v>55</v>
      </c>
      <c r="H103" s="126"/>
      <c r="I103" s="126"/>
      <c r="J103" s="127"/>
      <c r="K103" s="21">
        <f>K$8*(K38+K39)</f>
        <v>0</v>
      </c>
      <c r="L103" s="21">
        <f t="shared" ref="L103:V103" si="84">L$8*(L38+L39)</f>
        <v>0</v>
      </c>
      <c r="M103" s="21">
        <f t="shared" si="84"/>
        <v>0</v>
      </c>
      <c r="N103" s="21">
        <f t="shared" si="84"/>
        <v>0</v>
      </c>
      <c r="O103" s="21">
        <f t="shared" si="84"/>
        <v>0</v>
      </c>
      <c r="P103" s="21">
        <f t="shared" si="84"/>
        <v>0</v>
      </c>
      <c r="Q103" s="21">
        <f t="shared" si="84"/>
        <v>0</v>
      </c>
      <c r="R103" s="21">
        <f t="shared" si="84"/>
        <v>0</v>
      </c>
      <c r="S103" s="21">
        <f t="shared" si="84"/>
        <v>0</v>
      </c>
      <c r="T103" s="21">
        <f t="shared" si="84"/>
        <v>0</v>
      </c>
      <c r="U103" s="21">
        <f t="shared" si="84"/>
        <v>0</v>
      </c>
      <c r="V103" s="21">
        <f t="shared" si="84"/>
        <v>0</v>
      </c>
      <c r="Y103" s="91">
        <v>6</v>
      </c>
      <c r="Z103" s="91" t="str">
        <f t="shared" ref="Z103" si="85">C226</f>
        <v/>
      </c>
      <c r="AA103" s="91"/>
      <c r="AB103" s="91"/>
      <c r="AC103" s="91"/>
      <c r="AD103" s="125" t="s">
        <v>20</v>
      </c>
      <c r="AE103" s="126"/>
      <c r="AF103" s="126"/>
      <c r="AG103" s="127"/>
      <c r="AH103" s="21">
        <f>ROUNDDOWN(AH21*AH45,2)</f>
        <v>0</v>
      </c>
      <c r="AI103" s="21">
        <f t="shared" ref="AI103:AS103" si="86">ROUNDDOWN(AI21*AI45,2)</f>
        <v>0</v>
      </c>
      <c r="AJ103" s="21">
        <f t="shared" si="86"/>
        <v>0</v>
      </c>
      <c r="AK103" s="21">
        <f t="shared" si="86"/>
        <v>0</v>
      </c>
      <c r="AL103" s="21">
        <f t="shared" si="86"/>
        <v>0</v>
      </c>
      <c r="AM103" s="21">
        <f t="shared" si="86"/>
        <v>0</v>
      </c>
      <c r="AN103" s="21">
        <f t="shared" si="86"/>
        <v>0</v>
      </c>
      <c r="AO103" s="21">
        <f t="shared" si="86"/>
        <v>0</v>
      </c>
      <c r="AP103" s="21">
        <f t="shared" si="86"/>
        <v>0</v>
      </c>
      <c r="AQ103" s="21">
        <f t="shared" si="86"/>
        <v>0</v>
      </c>
      <c r="AR103" s="21">
        <f t="shared" si="86"/>
        <v>0</v>
      </c>
      <c r="AS103" s="21">
        <f t="shared" si="86"/>
        <v>0</v>
      </c>
    </row>
    <row r="104" spans="2:45" ht="12.6" customHeight="1">
      <c r="B104" s="91"/>
      <c r="C104" s="91"/>
      <c r="D104" s="91"/>
      <c r="E104" s="91"/>
      <c r="F104" s="91"/>
      <c r="G104" s="125" t="s">
        <v>21</v>
      </c>
      <c r="H104" s="126"/>
      <c r="I104" s="126"/>
      <c r="J104" s="127"/>
      <c r="K104" s="20">
        <f>ROUNDDOWN(K$9*(K38+K39),0)</f>
        <v>0</v>
      </c>
      <c r="L104" s="20">
        <f t="shared" ref="L104:V104" si="87">ROUNDDOWN(L$9*(L38+L39),0)</f>
        <v>0</v>
      </c>
      <c r="M104" s="20">
        <f t="shared" si="87"/>
        <v>0</v>
      </c>
      <c r="N104" s="20">
        <f t="shared" si="87"/>
        <v>0</v>
      </c>
      <c r="O104" s="20">
        <f t="shared" si="87"/>
        <v>0</v>
      </c>
      <c r="P104" s="20">
        <f t="shared" si="87"/>
        <v>0</v>
      </c>
      <c r="Q104" s="20">
        <f t="shared" si="87"/>
        <v>0</v>
      </c>
      <c r="R104" s="20">
        <f t="shared" si="87"/>
        <v>0</v>
      </c>
      <c r="S104" s="20">
        <f t="shared" si="87"/>
        <v>0</v>
      </c>
      <c r="T104" s="20">
        <f t="shared" si="87"/>
        <v>0</v>
      </c>
      <c r="U104" s="20">
        <f t="shared" si="87"/>
        <v>0</v>
      </c>
      <c r="V104" s="20">
        <f t="shared" si="87"/>
        <v>0</v>
      </c>
      <c r="Y104" s="91"/>
      <c r="Z104" s="91"/>
      <c r="AA104" s="91"/>
      <c r="AB104" s="91"/>
      <c r="AC104" s="91"/>
      <c r="AD104" s="125" t="s">
        <v>57</v>
      </c>
      <c r="AE104" s="126"/>
      <c r="AF104" s="126"/>
      <c r="AG104" s="127"/>
      <c r="AH104" s="21">
        <f>AH22*AH46+AH23*AH47</f>
        <v>0</v>
      </c>
      <c r="AI104" s="21">
        <f t="shared" ref="AI104:AS104" si="88">AI22*AI46+AI23*AI47</f>
        <v>0</v>
      </c>
      <c r="AJ104" s="21">
        <f t="shared" si="88"/>
        <v>0</v>
      </c>
      <c r="AK104" s="21">
        <f t="shared" si="88"/>
        <v>0</v>
      </c>
      <c r="AL104" s="21">
        <f t="shared" si="88"/>
        <v>0</v>
      </c>
      <c r="AM104" s="21">
        <f t="shared" si="88"/>
        <v>0</v>
      </c>
      <c r="AN104" s="21">
        <f t="shared" si="88"/>
        <v>0</v>
      </c>
      <c r="AO104" s="21">
        <f t="shared" si="88"/>
        <v>0</v>
      </c>
      <c r="AP104" s="21">
        <f t="shared" si="88"/>
        <v>0</v>
      </c>
      <c r="AQ104" s="21">
        <f t="shared" si="88"/>
        <v>0</v>
      </c>
      <c r="AR104" s="21">
        <f t="shared" si="88"/>
        <v>0</v>
      </c>
      <c r="AS104" s="21">
        <f t="shared" si="88"/>
        <v>0</v>
      </c>
    </row>
    <row r="105" spans="2:45" ht="12.6" customHeight="1">
      <c r="B105" s="91"/>
      <c r="C105" s="91"/>
      <c r="D105" s="91"/>
      <c r="E105" s="91"/>
      <c r="F105" s="91"/>
      <c r="G105" s="128" t="s">
        <v>22</v>
      </c>
      <c r="H105" s="128"/>
      <c r="I105" s="128"/>
      <c r="J105" s="128"/>
      <c r="K105" s="25">
        <f>ROUNDDOWN(SUM(K101:K104),0)</f>
        <v>0</v>
      </c>
      <c r="L105" s="25">
        <f t="shared" ref="L105:V105" si="89">ROUNDDOWN(SUM(L101:L104),0)</f>
        <v>0</v>
      </c>
      <c r="M105" s="25">
        <f t="shared" si="89"/>
        <v>0</v>
      </c>
      <c r="N105" s="25">
        <f t="shared" si="89"/>
        <v>0</v>
      </c>
      <c r="O105" s="25">
        <f t="shared" si="89"/>
        <v>0</v>
      </c>
      <c r="P105" s="25">
        <f t="shared" si="89"/>
        <v>0</v>
      </c>
      <c r="Q105" s="25">
        <f t="shared" si="89"/>
        <v>0</v>
      </c>
      <c r="R105" s="25">
        <f t="shared" si="89"/>
        <v>0</v>
      </c>
      <c r="S105" s="25">
        <f t="shared" si="89"/>
        <v>0</v>
      </c>
      <c r="T105" s="25">
        <f t="shared" si="89"/>
        <v>0</v>
      </c>
      <c r="U105" s="25">
        <f t="shared" si="89"/>
        <v>0</v>
      </c>
      <c r="V105" s="25">
        <f t="shared" si="89"/>
        <v>0</v>
      </c>
      <c r="Y105" s="91"/>
      <c r="Z105" s="91"/>
      <c r="AA105" s="91"/>
      <c r="AB105" s="91"/>
      <c r="AC105" s="91"/>
      <c r="AD105" s="125" t="s">
        <v>55</v>
      </c>
      <c r="AE105" s="126"/>
      <c r="AF105" s="126"/>
      <c r="AG105" s="127"/>
      <c r="AH105" s="21">
        <f>AH24*(AH46+AH47)</f>
        <v>0</v>
      </c>
      <c r="AI105" s="21">
        <f t="shared" ref="AI105:AS105" si="90">AI24*(AI46+AI47)</f>
        <v>0</v>
      </c>
      <c r="AJ105" s="21">
        <f t="shared" si="90"/>
        <v>0</v>
      </c>
      <c r="AK105" s="21">
        <f t="shared" si="90"/>
        <v>0</v>
      </c>
      <c r="AL105" s="21">
        <f t="shared" si="90"/>
        <v>0</v>
      </c>
      <c r="AM105" s="21">
        <f t="shared" si="90"/>
        <v>0</v>
      </c>
      <c r="AN105" s="21">
        <f t="shared" si="90"/>
        <v>0</v>
      </c>
      <c r="AO105" s="21">
        <f t="shared" si="90"/>
        <v>0</v>
      </c>
      <c r="AP105" s="21">
        <f t="shared" si="90"/>
        <v>0</v>
      </c>
      <c r="AQ105" s="21">
        <f t="shared" si="90"/>
        <v>0</v>
      </c>
      <c r="AR105" s="21">
        <f t="shared" si="90"/>
        <v>0</v>
      </c>
      <c r="AS105" s="21">
        <f t="shared" si="90"/>
        <v>0</v>
      </c>
    </row>
    <row r="106" spans="2:45" ht="12.6" customHeight="1">
      <c r="B106" s="91">
        <v>10</v>
      </c>
      <c r="C106" s="91" t="str">
        <f>IF(C40="","",C40)</f>
        <v/>
      </c>
      <c r="D106" s="91"/>
      <c r="E106" s="91"/>
      <c r="F106" s="91"/>
      <c r="G106" s="125" t="s">
        <v>20</v>
      </c>
      <c r="H106" s="126"/>
      <c r="I106" s="126"/>
      <c r="J106" s="127"/>
      <c r="K106" s="21">
        <f>ROUNDDOWN(K$5*K40,2)</f>
        <v>0</v>
      </c>
      <c r="L106" s="21">
        <f t="shared" ref="L106:V106" si="91">ROUNDDOWN(L$5*L40,2)</f>
        <v>0</v>
      </c>
      <c r="M106" s="21">
        <f t="shared" si="91"/>
        <v>0</v>
      </c>
      <c r="N106" s="21">
        <f t="shared" si="91"/>
        <v>0</v>
      </c>
      <c r="O106" s="21">
        <f t="shared" si="91"/>
        <v>0</v>
      </c>
      <c r="P106" s="21">
        <f t="shared" si="91"/>
        <v>0</v>
      </c>
      <c r="Q106" s="21">
        <f t="shared" si="91"/>
        <v>0</v>
      </c>
      <c r="R106" s="21">
        <f t="shared" si="91"/>
        <v>0</v>
      </c>
      <c r="S106" s="21">
        <f t="shared" si="91"/>
        <v>0</v>
      </c>
      <c r="T106" s="21">
        <f t="shared" si="91"/>
        <v>0</v>
      </c>
      <c r="U106" s="21">
        <f t="shared" si="91"/>
        <v>0</v>
      </c>
      <c r="V106" s="21">
        <f t="shared" si="91"/>
        <v>0</v>
      </c>
      <c r="Y106" s="91"/>
      <c r="Z106" s="91"/>
      <c r="AA106" s="91"/>
      <c r="AB106" s="91"/>
      <c r="AC106" s="91"/>
      <c r="AD106" s="125" t="s">
        <v>21</v>
      </c>
      <c r="AE106" s="126"/>
      <c r="AF106" s="126"/>
      <c r="AG106" s="127"/>
      <c r="AH106" s="20">
        <f>ROUNDDOWN(AH25*(AH46+AH47),0)</f>
        <v>0</v>
      </c>
      <c r="AI106" s="20">
        <f t="shared" ref="AI106:AS106" si="92">ROUNDDOWN(AI25*(AI46+AI47),0)</f>
        <v>0</v>
      </c>
      <c r="AJ106" s="20">
        <f t="shared" si="92"/>
        <v>0</v>
      </c>
      <c r="AK106" s="20">
        <f t="shared" si="92"/>
        <v>0</v>
      </c>
      <c r="AL106" s="20">
        <f t="shared" si="92"/>
        <v>0</v>
      </c>
      <c r="AM106" s="20">
        <f t="shared" si="92"/>
        <v>0</v>
      </c>
      <c r="AN106" s="20">
        <f t="shared" si="92"/>
        <v>0</v>
      </c>
      <c r="AO106" s="20">
        <f t="shared" si="92"/>
        <v>0</v>
      </c>
      <c r="AP106" s="20">
        <f t="shared" si="92"/>
        <v>0</v>
      </c>
      <c r="AQ106" s="20">
        <f t="shared" si="92"/>
        <v>0</v>
      </c>
      <c r="AR106" s="20">
        <f t="shared" si="92"/>
        <v>0</v>
      </c>
      <c r="AS106" s="20">
        <f t="shared" si="92"/>
        <v>0</v>
      </c>
    </row>
    <row r="107" spans="2:45" ht="12.6" customHeight="1">
      <c r="B107" s="91"/>
      <c r="C107" s="91"/>
      <c r="D107" s="91"/>
      <c r="E107" s="91"/>
      <c r="F107" s="91"/>
      <c r="G107" s="125" t="s">
        <v>57</v>
      </c>
      <c r="H107" s="126"/>
      <c r="I107" s="126"/>
      <c r="J107" s="127"/>
      <c r="K107" s="21">
        <f>K$6*K41+K$7*K42</f>
        <v>0</v>
      </c>
      <c r="L107" s="21">
        <f t="shared" ref="L107:V107" si="93">L$6*L41+L$7*L42</f>
        <v>0</v>
      </c>
      <c r="M107" s="21">
        <f t="shared" si="93"/>
        <v>0</v>
      </c>
      <c r="N107" s="21">
        <f t="shared" si="93"/>
        <v>0</v>
      </c>
      <c r="O107" s="21">
        <f t="shared" si="93"/>
        <v>0</v>
      </c>
      <c r="P107" s="21">
        <f t="shared" si="93"/>
        <v>0</v>
      </c>
      <c r="Q107" s="21">
        <f t="shared" si="93"/>
        <v>0</v>
      </c>
      <c r="R107" s="21">
        <f t="shared" si="93"/>
        <v>0</v>
      </c>
      <c r="S107" s="21">
        <f t="shared" si="93"/>
        <v>0</v>
      </c>
      <c r="T107" s="21">
        <f t="shared" si="93"/>
        <v>0</v>
      </c>
      <c r="U107" s="21">
        <f t="shared" si="93"/>
        <v>0</v>
      </c>
      <c r="V107" s="21">
        <f t="shared" si="93"/>
        <v>0</v>
      </c>
      <c r="Y107" s="91"/>
      <c r="Z107" s="91"/>
      <c r="AA107" s="91"/>
      <c r="AB107" s="91"/>
      <c r="AC107" s="91"/>
      <c r="AD107" s="155" t="s">
        <v>22</v>
      </c>
      <c r="AE107" s="155"/>
      <c r="AF107" s="155"/>
      <c r="AG107" s="155"/>
      <c r="AH107" s="56">
        <f>ROUNDDOWN(SUM(AH103:AH106),0)</f>
        <v>0</v>
      </c>
      <c r="AI107" s="56">
        <f t="shared" ref="AI107:AS107" si="94">ROUNDDOWN(SUM(AI103:AI106),0)</f>
        <v>0</v>
      </c>
      <c r="AJ107" s="56">
        <f t="shared" si="94"/>
        <v>0</v>
      </c>
      <c r="AK107" s="56">
        <f t="shared" si="94"/>
        <v>0</v>
      </c>
      <c r="AL107" s="56">
        <f t="shared" si="94"/>
        <v>0</v>
      </c>
      <c r="AM107" s="56">
        <f t="shared" si="94"/>
        <v>0</v>
      </c>
      <c r="AN107" s="56">
        <f t="shared" si="94"/>
        <v>0</v>
      </c>
      <c r="AO107" s="56">
        <f t="shared" si="94"/>
        <v>0</v>
      </c>
      <c r="AP107" s="56">
        <f t="shared" si="94"/>
        <v>0</v>
      </c>
      <c r="AQ107" s="56">
        <f t="shared" si="94"/>
        <v>0</v>
      </c>
      <c r="AR107" s="56">
        <f t="shared" si="94"/>
        <v>0</v>
      </c>
      <c r="AS107" s="56">
        <f t="shared" si="94"/>
        <v>0</v>
      </c>
    </row>
    <row r="108" spans="2:45" ht="12.6" customHeight="1">
      <c r="B108" s="91"/>
      <c r="C108" s="91"/>
      <c r="D108" s="91"/>
      <c r="E108" s="91"/>
      <c r="F108" s="91"/>
      <c r="G108" s="125" t="s">
        <v>55</v>
      </c>
      <c r="H108" s="126"/>
      <c r="I108" s="126"/>
      <c r="J108" s="127"/>
      <c r="K108" s="21">
        <f>K$8*(K41+K42)</f>
        <v>0</v>
      </c>
      <c r="L108" s="21">
        <f t="shared" ref="L108:V108" si="95">L$8*(L41+L42)</f>
        <v>0</v>
      </c>
      <c r="M108" s="21">
        <f t="shared" si="95"/>
        <v>0</v>
      </c>
      <c r="N108" s="21">
        <f t="shared" si="95"/>
        <v>0</v>
      </c>
      <c r="O108" s="21">
        <f t="shared" si="95"/>
        <v>0</v>
      </c>
      <c r="P108" s="21">
        <f t="shared" si="95"/>
        <v>0</v>
      </c>
      <c r="Q108" s="21">
        <f t="shared" si="95"/>
        <v>0</v>
      </c>
      <c r="R108" s="21">
        <f t="shared" si="95"/>
        <v>0</v>
      </c>
      <c r="S108" s="21">
        <f t="shared" si="95"/>
        <v>0</v>
      </c>
      <c r="T108" s="21">
        <f t="shared" si="95"/>
        <v>0</v>
      </c>
      <c r="U108" s="21">
        <f t="shared" si="95"/>
        <v>0</v>
      </c>
      <c r="V108" s="21">
        <f t="shared" si="95"/>
        <v>0</v>
      </c>
      <c r="Y108" s="91">
        <v>7</v>
      </c>
      <c r="Z108" s="91" t="str">
        <f t="shared" ref="Z108" si="96">C231</f>
        <v/>
      </c>
      <c r="AA108" s="91"/>
      <c r="AB108" s="91"/>
      <c r="AC108" s="91"/>
      <c r="AD108" s="125" t="s">
        <v>20</v>
      </c>
      <c r="AE108" s="126"/>
      <c r="AF108" s="126"/>
      <c r="AG108" s="127"/>
      <c r="AH108" s="21">
        <f>ROUNDDOWN(AH21*AH48,2)</f>
        <v>0</v>
      </c>
      <c r="AI108" s="21">
        <f t="shared" ref="AI108:AS108" si="97">ROUNDDOWN(AI21*AI48,2)</f>
        <v>0</v>
      </c>
      <c r="AJ108" s="21">
        <f t="shared" si="97"/>
        <v>0</v>
      </c>
      <c r="AK108" s="21">
        <f t="shared" si="97"/>
        <v>0</v>
      </c>
      <c r="AL108" s="21">
        <f t="shared" si="97"/>
        <v>0</v>
      </c>
      <c r="AM108" s="21">
        <f t="shared" si="97"/>
        <v>0</v>
      </c>
      <c r="AN108" s="21">
        <f t="shared" si="97"/>
        <v>0</v>
      </c>
      <c r="AO108" s="21">
        <f t="shared" si="97"/>
        <v>0</v>
      </c>
      <c r="AP108" s="21">
        <f t="shared" si="97"/>
        <v>0</v>
      </c>
      <c r="AQ108" s="21">
        <f t="shared" si="97"/>
        <v>0</v>
      </c>
      <c r="AR108" s="21">
        <f t="shared" si="97"/>
        <v>0</v>
      </c>
      <c r="AS108" s="21">
        <f t="shared" si="97"/>
        <v>0</v>
      </c>
    </row>
    <row r="109" spans="2:45" ht="12.6" customHeight="1">
      <c r="B109" s="91"/>
      <c r="C109" s="91"/>
      <c r="D109" s="91"/>
      <c r="E109" s="91"/>
      <c r="F109" s="91"/>
      <c r="G109" s="125" t="s">
        <v>21</v>
      </c>
      <c r="H109" s="126"/>
      <c r="I109" s="126"/>
      <c r="J109" s="127"/>
      <c r="K109" s="20">
        <f>ROUNDDOWN(K$9*(K41+K42),0)</f>
        <v>0</v>
      </c>
      <c r="L109" s="20">
        <f t="shared" ref="L109:V109" si="98">ROUNDDOWN(L$9*(L41+L42),0)</f>
        <v>0</v>
      </c>
      <c r="M109" s="20">
        <f t="shared" si="98"/>
        <v>0</v>
      </c>
      <c r="N109" s="20">
        <f t="shared" si="98"/>
        <v>0</v>
      </c>
      <c r="O109" s="20">
        <f t="shared" si="98"/>
        <v>0</v>
      </c>
      <c r="P109" s="20">
        <f t="shared" si="98"/>
        <v>0</v>
      </c>
      <c r="Q109" s="20">
        <f t="shared" si="98"/>
        <v>0</v>
      </c>
      <c r="R109" s="20">
        <f t="shared" si="98"/>
        <v>0</v>
      </c>
      <c r="S109" s="20">
        <f t="shared" si="98"/>
        <v>0</v>
      </c>
      <c r="T109" s="20">
        <f t="shared" si="98"/>
        <v>0</v>
      </c>
      <c r="U109" s="20">
        <f t="shared" si="98"/>
        <v>0</v>
      </c>
      <c r="V109" s="20">
        <f t="shared" si="98"/>
        <v>0</v>
      </c>
      <c r="Y109" s="91"/>
      <c r="Z109" s="91"/>
      <c r="AA109" s="91"/>
      <c r="AB109" s="91"/>
      <c r="AC109" s="91"/>
      <c r="AD109" s="125" t="s">
        <v>57</v>
      </c>
      <c r="AE109" s="126"/>
      <c r="AF109" s="126"/>
      <c r="AG109" s="127"/>
      <c r="AH109" s="21">
        <f>AH22*AH49+AH23*AH50</f>
        <v>0</v>
      </c>
      <c r="AI109" s="21">
        <f t="shared" ref="AI109:AS109" si="99">AI22*AI49+AI23*AI50</f>
        <v>0</v>
      </c>
      <c r="AJ109" s="21">
        <f t="shared" si="99"/>
        <v>0</v>
      </c>
      <c r="AK109" s="21">
        <f t="shared" si="99"/>
        <v>0</v>
      </c>
      <c r="AL109" s="21">
        <f t="shared" si="99"/>
        <v>0</v>
      </c>
      <c r="AM109" s="21">
        <f t="shared" si="99"/>
        <v>0</v>
      </c>
      <c r="AN109" s="21">
        <f t="shared" si="99"/>
        <v>0</v>
      </c>
      <c r="AO109" s="21">
        <f t="shared" si="99"/>
        <v>0</v>
      </c>
      <c r="AP109" s="21">
        <f t="shared" si="99"/>
        <v>0</v>
      </c>
      <c r="AQ109" s="21">
        <f t="shared" si="99"/>
        <v>0</v>
      </c>
      <c r="AR109" s="21">
        <f t="shared" si="99"/>
        <v>0</v>
      </c>
      <c r="AS109" s="21">
        <f t="shared" si="99"/>
        <v>0</v>
      </c>
    </row>
    <row r="110" spans="2:45" ht="12.6" customHeight="1">
      <c r="B110" s="91"/>
      <c r="C110" s="91"/>
      <c r="D110" s="91"/>
      <c r="E110" s="91"/>
      <c r="F110" s="91"/>
      <c r="G110" s="128" t="s">
        <v>22</v>
      </c>
      <c r="H110" s="128"/>
      <c r="I110" s="128"/>
      <c r="J110" s="128"/>
      <c r="K110" s="25">
        <f>ROUNDDOWN(SUM(K106:K109),0)</f>
        <v>0</v>
      </c>
      <c r="L110" s="25">
        <f t="shared" ref="L110:V110" si="100">ROUNDDOWN(SUM(L106:L109),0)</f>
        <v>0</v>
      </c>
      <c r="M110" s="25">
        <f t="shared" si="100"/>
        <v>0</v>
      </c>
      <c r="N110" s="25">
        <f t="shared" si="100"/>
        <v>0</v>
      </c>
      <c r="O110" s="25">
        <f t="shared" si="100"/>
        <v>0</v>
      </c>
      <c r="P110" s="25">
        <f t="shared" si="100"/>
        <v>0</v>
      </c>
      <c r="Q110" s="25">
        <f t="shared" si="100"/>
        <v>0</v>
      </c>
      <c r="R110" s="25">
        <f t="shared" si="100"/>
        <v>0</v>
      </c>
      <c r="S110" s="25">
        <f t="shared" si="100"/>
        <v>0</v>
      </c>
      <c r="T110" s="25">
        <f t="shared" si="100"/>
        <v>0</v>
      </c>
      <c r="U110" s="25">
        <f t="shared" si="100"/>
        <v>0</v>
      </c>
      <c r="V110" s="25">
        <f t="shared" si="100"/>
        <v>0</v>
      </c>
      <c r="Y110" s="91"/>
      <c r="Z110" s="91"/>
      <c r="AA110" s="91"/>
      <c r="AB110" s="91"/>
      <c r="AC110" s="91"/>
      <c r="AD110" s="125" t="s">
        <v>55</v>
      </c>
      <c r="AE110" s="126"/>
      <c r="AF110" s="126"/>
      <c r="AG110" s="127"/>
      <c r="AH110" s="21">
        <f>AH24*(AH49+AH50)</f>
        <v>0</v>
      </c>
      <c r="AI110" s="21">
        <f t="shared" ref="AI110:AS110" si="101">AI24*(AI49+AI50)</f>
        <v>0</v>
      </c>
      <c r="AJ110" s="21">
        <f t="shared" si="101"/>
        <v>0</v>
      </c>
      <c r="AK110" s="21">
        <f t="shared" si="101"/>
        <v>0</v>
      </c>
      <c r="AL110" s="21">
        <f t="shared" si="101"/>
        <v>0</v>
      </c>
      <c r="AM110" s="21">
        <f t="shared" si="101"/>
        <v>0</v>
      </c>
      <c r="AN110" s="21">
        <f t="shared" si="101"/>
        <v>0</v>
      </c>
      <c r="AO110" s="21">
        <f t="shared" si="101"/>
        <v>0</v>
      </c>
      <c r="AP110" s="21">
        <f t="shared" si="101"/>
        <v>0</v>
      </c>
      <c r="AQ110" s="21">
        <f t="shared" si="101"/>
        <v>0</v>
      </c>
      <c r="AR110" s="21">
        <f t="shared" si="101"/>
        <v>0</v>
      </c>
      <c r="AS110" s="21">
        <f t="shared" si="101"/>
        <v>0</v>
      </c>
    </row>
    <row r="111" spans="2:45" ht="12.6" customHeight="1">
      <c r="B111" s="91">
        <v>11</v>
      </c>
      <c r="C111" s="91" t="str">
        <f>IF(C43="","",C43)</f>
        <v/>
      </c>
      <c r="D111" s="91"/>
      <c r="E111" s="91"/>
      <c r="F111" s="91"/>
      <c r="G111" s="125" t="s">
        <v>20</v>
      </c>
      <c r="H111" s="126"/>
      <c r="I111" s="126"/>
      <c r="J111" s="127"/>
      <c r="K111" s="21">
        <f>ROUNDDOWN(K$5*K43,2)</f>
        <v>0</v>
      </c>
      <c r="L111" s="21">
        <f t="shared" ref="L111:V111" si="102">ROUNDDOWN(L$5*L43,2)</f>
        <v>0</v>
      </c>
      <c r="M111" s="21">
        <f t="shared" si="102"/>
        <v>0</v>
      </c>
      <c r="N111" s="21">
        <f t="shared" si="102"/>
        <v>0</v>
      </c>
      <c r="O111" s="21">
        <f t="shared" si="102"/>
        <v>0</v>
      </c>
      <c r="P111" s="21">
        <f t="shared" si="102"/>
        <v>0</v>
      </c>
      <c r="Q111" s="21">
        <f t="shared" si="102"/>
        <v>0</v>
      </c>
      <c r="R111" s="21">
        <f t="shared" si="102"/>
        <v>0</v>
      </c>
      <c r="S111" s="21">
        <f t="shared" si="102"/>
        <v>0</v>
      </c>
      <c r="T111" s="21">
        <f t="shared" si="102"/>
        <v>0</v>
      </c>
      <c r="U111" s="21">
        <f t="shared" si="102"/>
        <v>0</v>
      </c>
      <c r="V111" s="21">
        <f t="shared" si="102"/>
        <v>0</v>
      </c>
      <c r="Y111" s="91"/>
      <c r="Z111" s="91"/>
      <c r="AA111" s="91"/>
      <c r="AB111" s="91"/>
      <c r="AC111" s="91"/>
      <c r="AD111" s="125" t="s">
        <v>21</v>
      </c>
      <c r="AE111" s="126"/>
      <c r="AF111" s="126"/>
      <c r="AG111" s="127"/>
      <c r="AH111" s="20">
        <f>ROUNDDOWN(AH25*(AH49+AH50),0)</f>
        <v>0</v>
      </c>
      <c r="AI111" s="20">
        <f t="shared" ref="AI111:AS111" si="103">ROUNDDOWN(AI25*(AI49+AI50),0)</f>
        <v>0</v>
      </c>
      <c r="AJ111" s="20">
        <f t="shared" si="103"/>
        <v>0</v>
      </c>
      <c r="AK111" s="20">
        <f t="shared" si="103"/>
        <v>0</v>
      </c>
      <c r="AL111" s="20">
        <f t="shared" si="103"/>
        <v>0</v>
      </c>
      <c r="AM111" s="20">
        <f t="shared" si="103"/>
        <v>0</v>
      </c>
      <c r="AN111" s="20">
        <f t="shared" si="103"/>
        <v>0</v>
      </c>
      <c r="AO111" s="20">
        <f t="shared" si="103"/>
        <v>0</v>
      </c>
      <c r="AP111" s="20">
        <f t="shared" si="103"/>
        <v>0</v>
      </c>
      <c r="AQ111" s="20">
        <f t="shared" si="103"/>
        <v>0</v>
      </c>
      <c r="AR111" s="20">
        <f t="shared" si="103"/>
        <v>0</v>
      </c>
      <c r="AS111" s="20">
        <f t="shared" si="103"/>
        <v>0</v>
      </c>
    </row>
    <row r="112" spans="2:45" ht="12.6" customHeight="1">
      <c r="B112" s="91"/>
      <c r="C112" s="91"/>
      <c r="D112" s="91"/>
      <c r="E112" s="91"/>
      <c r="F112" s="91"/>
      <c r="G112" s="125" t="s">
        <v>57</v>
      </c>
      <c r="H112" s="126"/>
      <c r="I112" s="126"/>
      <c r="J112" s="127"/>
      <c r="K112" s="21">
        <f>K$6*K44+K$7*K45</f>
        <v>0</v>
      </c>
      <c r="L112" s="21">
        <f t="shared" ref="L112:V112" si="104">L$6*L44+L$7*L45</f>
        <v>0</v>
      </c>
      <c r="M112" s="21">
        <f t="shared" si="104"/>
        <v>0</v>
      </c>
      <c r="N112" s="21">
        <f t="shared" si="104"/>
        <v>0</v>
      </c>
      <c r="O112" s="21">
        <f t="shared" si="104"/>
        <v>0</v>
      </c>
      <c r="P112" s="21">
        <f t="shared" si="104"/>
        <v>0</v>
      </c>
      <c r="Q112" s="21">
        <f t="shared" si="104"/>
        <v>0</v>
      </c>
      <c r="R112" s="21">
        <f t="shared" si="104"/>
        <v>0</v>
      </c>
      <c r="S112" s="21">
        <f t="shared" si="104"/>
        <v>0</v>
      </c>
      <c r="T112" s="21">
        <f t="shared" si="104"/>
        <v>0</v>
      </c>
      <c r="U112" s="21">
        <f t="shared" si="104"/>
        <v>0</v>
      </c>
      <c r="V112" s="21">
        <f t="shared" si="104"/>
        <v>0</v>
      </c>
      <c r="Y112" s="91"/>
      <c r="Z112" s="91"/>
      <c r="AA112" s="91"/>
      <c r="AB112" s="91"/>
      <c r="AC112" s="91"/>
      <c r="AD112" s="155" t="s">
        <v>22</v>
      </c>
      <c r="AE112" s="155"/>
      <c r="AF112" s="155"/>
      <c r="AG112" s="155"/>
      <c r="AH112" s="56">
        <f>ROUNDDOWN(SUM(AH108:AH111),0)</f>
        <v>0</v>
      </c>
      <c r="AI112" s="56">
        <f t="shared" ref="AI112:AS112" si="105">ROUNDDOWN(SUM(AI108:AI111),0)</f>
        <v>0</v>
      </c>
      <c r="AJ112" s="56">
        <f t="shared" si="105"/>
        <v>0</v>
      </c>
      <c r="AK112" s="56">
        <f t="shared" si="105"/>
        <v>0</v>
      </c>
      <c r="AL112" s="56">
        <f t="shared" si="105"/>
        <v>0</v>
      </c>
      <c r="AM112" s="56">
        <f t="shared" si="105"/>
        <v>0</v>
      </c>
      <c r="AN112" s="56">
        <f t="shared" si="105"/>
        <v>0</v>
      </c>
      <c r="AO112" s="56">
        <f t="shared" si="105"/>
        <v>0</v>
      </c>
      <c r="AP112" s="56">
        <f t="shared" si="105"/>
        <v>0</v>
      </c>
      <c r="AQ112" s="56">
        <f t="shared" si="105"/>
        <v>0</v>
      </c>
      <c r="AR112" s="56">
        <f t="shared" si="105"/>
        <v>0</v>
      </c>
      <c r="AS112" s="56">
        <f t="shared" si="105"/>
        <v>0</v>
      </c>
    </row>
    <row r="113" spans="2:45" ht="12.6" customHeight="1">
      <c r="B113" s="91"/>
      <c r="C113" s="91"/>
      <c r="D113" s="91"/>
      <c r="E113" s="91"/>
      <c r="F113" s="91"/>
      <c r="G113" s="125" t="s">
        <v>55</v>
      </c>
      <c r="H113" s="126"/>
      <c r="I113" s="126"/>
      <c r="J113" s="127"/>
      <c r="K113" s="21">
        <f>K$8*(K44+K45)</f>
        <v>0</v>
      </c>
      <c r="L113" s="21">
        <f t="shared" ref="L113:V113" si="106">L$8*(L44+L45)</f>
        <v>0</v>
      </c>
      <c r="M113" s="21">
        <f t="shared" si="106"/>
        <v>0</v>
      </c>
      <c r="N113" s="21">
        <f t="shared" si="106"/>
        <v>0</v>
      </c>
      <c r="O113" s="21">
        <f t="shared" si="106"/>
        <v>0</v>
      </c>
      <c r="P113" s="21">
        <f t="shared" si="106"/>
        <v>0</v>
      </c>
      <c r="Q113" s="21">
        <f t="shared" si="106"/>
        <v>0</v>
      </c>
      <c r="R113" s="21">
        <f t="shared" si="106"/>
        <v>0</v>
      </c>
      <c r="S113" s="21">
        <f t="shared" si="106"/>
        <v>0</v>
      </c>
      <c r="T113" s="21">
        <f t="shared" si="106"/>
        <v>0</v>
      </c>
      <c r="U113" s="21">
        <f t="shared" si="106"/>
        <v>0</v>
      </c>
      <c r="V113" s="21">
        <f t="shared" si="106"/>
        <v>0</v>
      </c>
      <c r="Y113" s="91">
        <v>8</v>
      </c>
      <c r="Z113" s="91" t="str">
        <f t="shared" ref="Z113" si="107">C236</f>
        <v/>
      </c>
      <c r="AA113" s="91"/>
      <c r="AB113" s="91"/>
      <c r="AC113" s="91"/>
      <c r="AD113" s="125" t="s">
        <v>20</v>
      </c>
      <c r="AE113" s="126"/>
      <c r="AF113" s="126"/>
      <c r="AG113" s="127"/>
      <c r="AH113" s="21">
        <f>ROUNDDOWN(AH21*AH51,2)</f>
        <v>0</v>
      </c>
      <c r="AI113" s="21">
        <f t="shared" ref="AI113:AS113" si="108">ROUNDDOWN(AI21*AI51,2)</f>
        <v>0</v>
      </c>
      <c r="AJ113" s="21">
        <f t="shared" si="108"/>
        <v>0</v>
      </c>
      <c r="AK113" s="21">
        <f t="shared" si="108"/>
        <v>0</v>
      </c>
      <c r="AL113" s="21">
        <f t="shared" si="108"/>
        <v>0</v>
      </c>
      <c r="AM113" s="21">
        <f t="shared" si="108"/>
        <v>0</v>
      </c>
      <c r="AN113" s="21">
        <f t="shared" si="108"/>
        <v>0</v>
      </c>
      <c r="AO113" s="21">
        <f t="shared" si="108"/>
        <v>0</v>
      </c>
      <c r="AP113" s="21">
        <f t="shared" si="108"/>
        <v>0</v>
      </c>
      <c r="AQ113" s="21">
        <f t="shared" si="108"/>
        <v>0</v>
      </c>
      <c r="AR113" s="21">
        <f t="shared" si="108"/>
        <v>0</v>
      </c>
      <c r="AS113" s="21">
        <f t="shared" si="108"/>
        <v>0</v>
      </c>
    </row>
    <row r="114" spans="2:45" ht="12.6" customHeight="1">
      <c r="B114" s="91"/>
      <c r="C114" s="91"/>
      <c r="D114" s="91"/>
      <c r="E114" s="91"/>
      <c r="F114" s="91"/>
      <c r="G114" s="125" t="s">
        <v>21</v>
      </c>
      <c r="H114" s="126"/>
      <c r="I114" s="126"/>
      <c r="J114" s="127"/>
      <c r="K114" s="20">
        <f>ROUNDDOWN(K$9*(K44+K45),0)</f>
        <v>0</v>
      </c>
      <c r="L114" s="20">
        <f t="shared" ref="L114:V114" si="109">ROUNDDOWN(L$9*(L44+L45),0)</f>
        <v>0</v>
      </c>
      <c r="M114" s="20">
        <f t="shared" si="109"/>
        <v>0</v>
      </c>
      <c r="N114" s="20">
        <f t="shared" si="109"/>
        <v>0</v>
      </c>
      <c r="O114" s="20">
        <f t="shared" si="109"/>
        <v>0</v>
      </c>
      <c r="P114" s="20">
        <f t="shared" si="109"/>
        <v>0</v>
      </c>
      <c r="Q114" s="20">
        <f t="shared" si="109"/>
        <v>0</v>
      </c>
      <c r="R114" s="20">
        <f t="shared" si="109"/>
        <v>0</v>
      </c>
      <c r="S114" s="20">
        <f t="shared" si="109"/>
        <v>0</v>
      </c>
      <c r="T114" s="20">
        <f t="shared" si="109"/>
        <v>0</v>
      </c>
      <c r="U114" s="20">
        <f t="shared" si="109"/>
        <v>0</v>
      </c>
      <c r="V114" s="20">
        <f t="shared" si="109"/>
        <v>0</v>
      </c>
      <c r="Y114" s="91"/>
      <c r="Z114" s="91"/>
      <c r="AA114" s="91"/>
      <c r="AB114" s="91"/>
      <c r="AC114" s="91"/>
      <c r="AD114" s="125" t="s">
        <v>57</v>
      </c>
      <c r="AE114" s="126"/>
      <c r="AF114" s="126"/>
      <c r="AG114" s="127"/>
      <c r="AH114" s="21">
        <f>AH22*AH52+AH23*AH53</f>
        <v>0</v>
      </c>
      <c r="AI114" s="21">
        <f t="shared" ref="AI114:AS114" si="110">AI22*AI52+AI23*AI53</f>
        <v>0</v>
      </c>
      <c r="AJ114" s="21">
        <f t="shared" si="110"/>
        <v>0</v>
      </c>
      <c r="AK114" s="21">
        <f t="shared" si="110"/>
        <v>0</v>
      </c>
      <c r="AL114" s="21">
        <f t="shared" si="110"/>
        <v>0</v>
      </c>
      <c r="AM114" s="21">
        <f t="shared" si="110"/>
        <v>0</v>
      </c>
      <c r="AN114" s="21">
        <f t="shared" si="110"/>
        <v>0</v>
      </c>
      <c r="AO114" s="21">
        <f t="shared" si="110"/>
        <v>0</v>
      </c>
      <c r="AP114" s="21">
        <f t="shared" si="110"/>
        <v>0</v>
      </c>
      <c r="AQ114" s="21">
        <f t="shared" si="110"/>
        <v>0</v>
      </c>
      <c r="AR114" s="21">
        <f t="shared" si="110"/>
        <v>0</v>
      </c>
      <c r="AS114" s="21">
        <f t="shared" si="110"/>
        <v>0</v>
      </c>
    </row>
    <row r="115" spans="2:45" ht="12.6" customHeight="1">
      <c r="B115" s="91"/>
      <c r="C115" s="91"/>
      <c r="D115" s="91"/>
      <c r="E115" s="91"/>
      <c r="F115" s="91"/>
      <c r="G115" s="128" t="s">
        <v>22</v>
      </c>
      <c r="H115" s="128"/>
      <c r="I115" s="128"/>
      <c r="J115" s="128"/>
      <c r="K115" s="25">
        <f>ROUNDDOWN(SUM(K111:K114),0)</f>
        <v>0</v>
      </c>
      <c r="L115" s="25">
        <f t="shared" ref="L115:V115" si="111">ROUNDDOWN(SUM(L111:L114),0)</f>
        <v>0</v>
      </c>
      <c r="M115" s="25">
        <f t="shared" si="111"/>
        <v>0</v>
      </c>
      <c r="N115" s="25">
        <f t="shared" si="111"/>
        <v>0</v>
      </c>
      <c r="O115" s="25">
        <f t="shared" si="111"/>
        <v>0</v>
      </c>
      <c r="P115" s="25">
        <f t="shared" si="111"/>
        <v>0</v>
      </c>
      <c r="Q115" s="25">
        <f t="shared" si="111"/>
        <v>0</v>
      </c>
      <c r="R115" s="25">
        <f t="shared" si="111"/>
        <v>0</v>
      </c>
      <c r="S115" s="25">
        <f t="shared" si="111"/>
        <v>0</v>
      </c>
      <c r="T115" s="25">
        <f t="shared" si="111"/>
        <v>0</v>
      </c>
      <c r="U115" s="25">
        <f t="shared" si="111"/>
        <v>0</v>
      </c>
      <c r="V115" s="25">
        <f t="shared" si="111"/>
        <v>0</v>
      </c>
      <c r="Y115" s="91"/>
      <c r="Z115" s="91"/>
      <c r="AA115" s="91"/>
      <c r="AB115" s="91"/>
      <c r="AC115" s="91"/>
      <c r="AD115" s="125" t="s">
        <v>55</v>
      </c>
      <c r="AE115" s="126"/>
      <c r="AF115" s="126"/>
      <c r="AG115" s="127"/>
      <c r="AH115" s="21">
        <f>AH24*(AH52+AH53)</f>
        <v>0</v>
      </c>
      <c r="AI115" s="21">
        <f t="shared" ref="AI115:AS115" si="112">AI24*(AI52+AI53)</f>
        <v>0</v>
      </c>
      <c r="AJ115" s="21">
        <f t="shared" si="112"/>
        <v>0</v>
      </c>
      <c r="AK115" s="21">
        <f t="shared" si="112"/>
        <v>0</v>
      </c>
      <c r="AL115" s="21">
        <f t="shared" si="112"/>
        <v>0</v>
      </c>
      <c r="AM115" s="21">
        <f t="shared" si="112"/>
        <v>0</v>
      </c>
      <c r="AN115" s="21">
        <f t="shared" si="112"/>
        <v>0</v>
      </c>
      <c r="AO115" s="21">
        <f t="shared" si="112"/>
        <v>0</v>
      </c>
      <c r="AP115" s="21">
        <f t="shared" si="112"/>
        <v>0</v>
      </c>
      <c r="AQ115" s="21">
        <f t="shared" si="112"/>
        <v>0</v>
      </c>
      <c r="AR115" s="21">
        <f t="shared" si="112"/>
        <v>0</v>
      </c>
      <c r="AS115" s="21">
        <f t="shared" si="112"/>
        <v>0</v>
      </c>
    </row>
    <row r="116" spans="2:45" ht="12.6" customHeight="1">
      <c r="B116" s="91">
        <v>12</v>
      </c>
      <c r="C116" s="91" t="str">
        <f>IF(C46="","",C46)</f>
        <v/>
      </c>
      <c r="D116" s="91"/>
      <c r="E116" s="91"/>
      <c r="F116" s="91"/>
      <c r="G116" s="125" t="s">
        <v>20</v>
      </c>
      <c r="H116" s="126"/>
      <c r="I116" s="126"/>
      <c r="J116" s="127"/>
      <c r="K116" s="21">
        <f>ROUNDDOWN(K$5*K46,2)</f>
        <v>0</v>
      </c>
      <c r="L116" s="21">
        <f t="shared" ref="L116:V116" si="113">ROUNDDOWN(L$5*L46,2)</f>
        <v>0</v>
      </c>
      <c r="M116" s="21">
        <f t="shared" si="113"/>
        <v>0</v>
      </c>
      <c r="N116" s="21">
        <f t="shared" si="113"/>
        <v>0</v>
      </c>
      <c r="O116" s="21">
        <f t="shared" si="113"/>
        <v>0</v>
      </c>
      <c r="P116" s="21">
        <f t="shared" si="113"/>
        <v>0</v>
      </c>
      <c r="Q116" s="21">
        <f t="shared" si="113"/>
        <v>0</v>
      </c>
      <c r="R116" s="21">
        <f t="shared" si="113"/>
        <v>0</v>
      </c>
      <c r="S116" s="21">
        <f t="shared" si="113"/>
        <v>0</v>
      </c>
      <c r="T116" s="21">
        <f t="shared" si="113"/>
        <v>0</v>
      </c>
      <c r="U116" s="21">
        <f t="shared" si="113"/>
        <v>0</v>
      </c>
      <c r="V116" s="21">
        <f t="shared" si="113"/>
        <v>0</v>
      </c>
      <c r="Y116" s="91"/>
      <c r="Z116" s="91"/>
      <c r="AA116" s="91"/>
      <c r="AB116" s="91"/>
      <c r="AC116" s="91"/>
      <c r="AD116" s="125" t="s">
        <v>21</v>
      </c>
      <c r="AE116" s="126"/>
      <c r="AF116" s="126"/>
      <c r="AG116" s="127"/>
      <c r="AH116" s="20">
        <f>ROUNDDOWN(AH25*(AH52+AH53),0)</f>
        <v>0</v>
      </c>
      <c r="AI116" s="20">
        <f t="shared" ref="AI116:AS116" si="114">ROUNDDOWN(AI25*(AI52+AI53),0)</f>
        <v>0</v>
      </c>
      <c r="AJ116" s="20">
        <f t="shared" si="114"/>
        <v>0</v>
      </c>
      <c r="AK116" s="20">
        <f t="shared" si="114"/>
        <v>0</v>
      </c>
      <c r="AL116" s="20">
        <f t="shared" si="114"/>
        <v>0</v>
      </c>
      <c r="AM116" s="20">
        <f t="shared" si="114"/>
        <v>0</v>
      </c>
      <c r="AN116" s="20">
        <f t="shared" si="114"/>
        <v>0</v>
      </c>
      <c r="AO116" s="20">
        <f t="shared" si="114"/>
        <v>0</v>
      </c>
      <c r="AP116" s="20">
        <f t="shared" si="114"/>
        <v>0</v>
      </c>
      <c r="AQ116" s="20">
        <f t="shared" si="114"/>
        <v>0</v>
      </c>
      <c r="AR116" s="20">
        <f t="shared" si="114"/>
        <v>0</v>
      </c>
      <c r="AS116" s="20">
        <f t="shared" si="114"/>
        <v>0</v>
      </c>
    </row>
    <row r="117" spans="2:45" ht="12.6" customHeight="1">
      <c r="B117" s="91"/>
      <c r="C117" s="91"/>
      <c r="D117" s="91"/>
      <c r="E117" s="91"/>
      <c r="F117" s="91"/>
      <c r="G117" s="125" t="s">
        <v>57</v>
      </c>
      <c r="H117" s="126"/>
      <c r="I117" s="126"/>
      <c r="J117" s="127"/>
      <c r="K117" s="21">
        <f>K$6*K47+K$7*K48</f>
        <v>0</v>
      </c>
      <c r="L117" s="21">
        <f t="shared" ref="L117:V117" si="115">L$6*L47+L$7*L48</f>
        <v>0</v>
      </c>
      <c r="M117" s="21">
        <f t="shared" si="115"/>
        <v>0</v>
      </c>
      <c r="N117" s="21">
        <f t="shared" si="115"/>
        <v>0</v>
      </c>
      <c r="O117" s="21">
        <f t="shared" si="115"/>
        <v>0</v>
      </c>
      <c r="P117" s="21">
        <f t="shared" si="115"/>
        <v>0</v>
      </c>
      <c r="Q117" s="21">
        <f t="shared" si="115"/>
        <v>0</v>
      </c>
      <c r="R117" s="21">
        <f t="shared" si="115"/>
        <v>0</v>
      </c>
      <c r="S117" s="21">
        <f t="shared" si="115"/>
        <v>0</v>
      </c>
      <c r="T117" s="21">
        <f t="shared" si="115"/>
        <v>0</v>
      </c>
      <c r="U117" s="21">
        <f t="shared" si="115"/>
        <v>0</v>
      </c>
      <c r="V117" s="21">
        <f t="shared" si="115"/>
        <v>0</v>
      </c>
      <c r="Y117" s="91"/>
      <c r="Z117" s="91"/>
      <c r="AA117" s="91"/>
      <c r="AB117" s="91"/>
      <c r="AC117" s="91"/>
      <c r="AD117" s="155" t="s">
        <v>22</v>
      </c>
      <c r="AE117" s="155"/>
      <c r="AF117" s="155"/>
      <c r="AG117" s="155"/>
      <c r="AH117" s="56">
        <f>ROUNDDOWN(SUM(AH113:AH116),0)</f>
        <v>0</v>
      </c>
      <c r="AI117" s="56">
        <f t="shared" ref="AI117:AS117" si="116">ROUNDDOWN(SUM(AI113:AI116),0)</f>
        <v>0</v>
      </c>
      <c r="AJ117" s="56">
        <f t="shared" si="116"/>
        <v>0</v>
      </c>
      <c r="AK117" s="56">
        <f t="shared" si="116"/>
        <v>0</v>
      </c>
      <c r="AL117" s="56">
        <f t="shared" si="116"/>
        <v>0</v>
      </c>
      <c r="AM117" s="56">
        <f t="shared" si="116"/>
        <v>0</v>
      </c>
      <c r="AN117" s="56">
        <f t="shared" si="116"/>
        <v>0</v>
      </c>
      <c r="AO117" s="56">
        <f t="shared" si="116"/>
        <v>0</v>
      </c>
      <c r="AP117" s="56">
        <f t="shared" si="116"/>
        <v>0</v>
      </c>
      <c r="AQ117" s="56">
        <f t="shared" si="116"/>
        <v>0</v>
      </c>
      <c r="AR117" s="56">
        <f t="shared" si="116"/>
        <v>0</v>
      </c>
      <c r="AS117" s="56">
        <f t="shared" si="116"/>
        <v>0</v>
      </c>
    </row>
    <row r="118" spans="2:45" ht="12.6" customHeight="1">
      <c r="B118" s="91"/>
      <c r="C118" s="91"/>
      <c r="D118" s="91"/>
      <c r="E118" s="91"/>
      <c r="F118" s="91"/>
      <c r="G118" s="125" t="s">
        <v>55</v>
      </c>
      <c r="H118" s="126"/>
      <c r="I118" s="126"/>
      <c r="J118" s="127"/>
      <c r="K118" s="21">
        <f>K$8*(K47+K48)</f>
        <v>0</v>
      </c>
      <c r="L118" s="21">
        <f t="shared" ref="L118:V118" si="117">L$8*(L47+L48)</f>
        <v>0</v>
      </c>
      <c r="M118" s="21">
        <f t="shared" si="117"/>
        <v>0</v>
      </c>
      <c r="N118" s="21">
        <f t="shared" si="117"/>
        <v>0</v>
      </c>
      <c r="O118" s="21">
        <f t="shared" si="117"/>
        <v>0</v>
      </c>
      <c r="P118" s="21">
        <f t="shared" si="117"/>
        <v>0</v>
      </c>
      <c r="Q118" s="21">
        <f t="shared" si="117"/>
        <v>0</v>
      </c>
      <c r="R118" s="21">
        <f t="shared" si="117"/>
        <v>0</v>
      </c>
      <c r="S118" s="21">
        <f t="shared" si="117"/>
        <v>0</v>
      </c>
      <c r="T118" s="21">
        <f t="shared" si="117"/>
        <v>0</v>
      </c>
      <c r="U118" s="21">
        <f t="shared" si="117"/>
        <v>0</v>
      </c>
      <c r="V118" s="21">
        <f t="shared" si="117"/>
        <v>0</v>
      </c>
      <c r="Y118" s="91">
        <v>9</v>
      </c>
      <c r="Z118" s="91" t="str">
        <f t="shared" ref="Z118" si="118">C241</f>
        <v/>
      </c>
      <c r="AA118" s="91"/>
      <c r="AB118" s="91"/>
      <c r="AC118" s="91"/>
      <c r="AD118" s="125" t="s">
        <v>20</v>
      </c>
      <c r="AE118" s="126"/>
      <c r="AF118" s="126"/>
      <c r="AG118" s="127"/>
      <c r="AH118" s="21">
        <f>ROUNDDOWN(AH21*AH54,2)</f>
        <v>0</v>
      </c>
      <c r="AI118" s="21">
        <f t="shared" ref="AI118:AS118" si="119">ROUNDDOWN(AI21*AI54,2)</f>
        <v>0</v>
      </c>
      <c r="AJ118" s="21">
        <f t="shared" si="119"/>
        <v>0</v>
      </c>
      <c r="AK118" s="21">
        <f t="shared" si="119"/>
        <v>0</v>
      </c>
      <c r="AL118" s="21">
        <f t="shared" si="119"/>
        <v>0</v>
      </c>
      <c r="AM118" s="21">
        <f t="shared" si="119"/>
        <v>0</v>
      </c>
      <c r="AN118" s="21">
        <f t="shared" si="119"/>
        <v>0</v>
      </c>
      <c r="AO118" s="21">
        <f t="shared" si="119"/>
        <v>0</v>
      </c>
      <c r="AP118" s="21">
        <f t="shared" si="119"/>
        <v>0</v>
      </c>
      <c r="AQ118" s="21">
        <f t="shared" si="119"/>
        <v>0</v>
      </c>
      <c r="AR118" s="21">
        <f t="shared" si="119"/>
        <v>0</v>
      </c>
      <c r="AS118" s="21">
        <f t="shared" si="119"/>
        <v>0</v>
      </c>
    </row>
    <row r="119" spans="2:45" ht="12.6" customHeight="1">
      <c r="B119" s="91"/>
      <c r="C119" s="91"/>
      <c r="D119" s="91"/>
      <c r="E119" s="91"/>
      <c r="F119" s="91"/>
      <c r="G119" s="125" t="s">
        <v>21</v>
      </c>
      <c r="H119" s="126"/>
      <c r="I119" s="126"/>
      <c r="J119" s="127"/>
      <c r="K119" s="20">
        <f>ROUNDDOWN(K$9*(K47+K48),0)</f>
        <v>0</v>
      </c>
      <c r="L119" s="20">
        <f t="shared" ref="L119:V119" si="120">ROUNDDOWN(L$9*(L47+L48),0)</f>
        <v>0</v>
      </c>
      <c r="M119" s="20">
        <f t="shared" si="120"/>
        <v>0</v>
      </c>
      <c r="N119" s="20">
        <f t="shared" si="120"/>
        <v>0</v>
      </c>
      <c r="O119" s="20">
        <f t="shared" si="120"/>
        <v>0</v>
      </c>
      <c r="P119" s="20">
        <f t="shared" si="120"/>
        <v>0</v>
      </c>
      <c r="Q119" s="20">
        <f t="shared" si="120"/>
        <v>0</v>
      </c>
      <c r="R119" s="20">
        <f t="shared" si="120"/>
        <v>0</v>
      </c>
      <c r="S119" s="20">
        <f t="shared" si="120"/>
        <v>0</v>
      </c>
      <c r="T119" s="20">
        <f t="shared" si="120"/>
        <v>0</v>
      </c>
      <c r="U119" s="20">
        <f t="shared" si="120"/>
        <v>0</v>
      </c>
      <c r="V119" s="20">
        <f t="shared" si="120"/>
        <v>0</v>
      </c>
      <c r="Y119" s="91"/>
      <c r="Z119" s="91"/>
      <c r="AA119" s="91"/>
      <c r="AB119" s="91"/>
      <c r="AC119" s="91"/>
      <c r="AD119" s="125" t="s">
        <v>57</v>
      </c>
      <c r="AE119" s="126"/>
      <c r="AF119" s="126"/>
      <c r="AG119" s="127"/>
      <c r="AH119" s="21">
        <f>AH22*AH55+AH23*AH56</f>
        <v>0</v>
      </c>
      <c r="AI119" s="21">
        <f t="shared" ref="AI119:AS119" si="121">AI22*AI55+AI23*AI56</f>
        <v>0</v>
      </c>
      <c r="AJ119" s="21">
        <f t="shared" si="121"/>
        <v>0</v>
      </c>
      <c r="AK119" s="21">
        <f t="shared" si="121"/>
        <v>0</v>
      </c>
      <c r="AL119" s="21">
        <f t="shared" si="121"/>
        <v>0</v>
      </c>
      <c r="AM119" s="21">
        <f t="shared" si="121"/>
        <v>0</v>
      </c>
      <c r="AN119" s="21">
        <f t="shared" si="121"/>
        <v>0</v>
      </c>
      <c r="AO119" s="21">
        <f t="shared" si="121"/>
        <v>0</v>
      </c>
      <c r="AP119" s="21">
        <f t="shared" si="121"/>
        <v>0</v>
      </c>
      <c r="AQ119" s="21">
        <f t="shared" si="121"/>
        <v>0</v>
      </c>
      <c r="AR119" s="21">
        <f t="shared" si="121"/>
        <v>0</v>
      </c>
      <c r="AS119" s="21">
        <f t="shared" si="121"/>
        <v>0</v>
      </c>
    </row>
    <row r="120" spans="2:45" ht="12.6" customHeight="1">
      <c r="B120" s="91"/>
      <c r="C120" s="91"/>
      <c r="D120" s="91"/>
      <c r="E120" s="91"/>
      <c r="F120" s="91"/>
      <c r="G120" s="128" t="s">
        <v>22</v>
      </c>
      <c r="H120" s="128"/>
      <c r="I120" s="128"/>
      <c r="J120" s="128"/>
      <c r="K120" s="25">
        <f>ROUNDDOWN(SUM(K116:K119),0)</f>
        <v>0</v>
      </c>
      <c r="L120" s="25">
        <f t="shared" ref="L120:V120" si="122">ROUNDDOWN(SUM(L116:L119),0)</f>
        <v>0</v>
      </c>
      <c r="M120" s="25">
        <f t="shared" si="122"/>
        <v>0</v>
      </c>
      <c r="N120" s="25">
        <f t="shared" si="122"/>
        <v>0</v>
      </c>
      <c r="O120" s="25">
        <f t="shared" si="122"/>
        <v>0</v>
      </c>
      <c r="P120" s="25">
        <f t="shared" si="122"/>
        <v>0</v>
      </c>
      <c r="Q120" s="25">
        <f t="shared" si="122"/>
        <v>0</v>
      </c>
      <c r="R120" s="25">
        <f t="shared" si="122"/>
        <v>0</v>
      </c>
      <c r="S120" s="25">
        <f t="shared" si="122"/>
        <v>0</v>
      </c>
      <c r="T120" s="25">
        <f t="shared" si="122"/>
        <v>0</v>
      </c>
      <c r="U120" s="25">
        <f t="shared" si="122"/>
        <v>0</v>
      </c>
      <c r="V120" s="25">
        <f t="shared" si="122"/>
        <v>0</v>
      </c>
      <c r="Y120" s="91"/>
      <c r="Z120" s="91"/>
      <c r="AA120" s="91"/>
      <c r="AB120" s="91"/>
      <c r="AC120" s="91"/>
      <c r="AD120" s="125" t="s">
        <v>55</v>
      </c>
      <c r="AE120" s="126"/>
      <c r="AF120" s="126"/>
      <c r="AG120" s="127"/>
      <c r="AH120" s="21">
        <f>AH24*(AH55+AH56)</f>
        <v>0</v>
      </c>
      <c r="AI120" s="21">
        <f t="shared" ref="AI120:AS120" si="123">AI24*(AI55+AI56)</f>
        <v>0</v>
      </c>
      <c r="AJ120" s="21">
        <f t="shared" si="123"/>
        <v>0</v>
      </c>
      <c r="AK120" s="21">
        <f t="shared" si="123"/>
        <v>0</v>
      </c>
      <c r="AL120" s="21">
        <f t="shared" si="123"/>
        <v>0</v>
      </c>
      <c r="AM120" s="21">
        <f t="shared" si="123"/>
        <v>0</v>
      </c>
      <c r="AN120" s="21">
        <f t="shared" si="123"/>
        <v>0</v>
      </c>
      <c r="AO120" s="21">
        <f t="shared" si="123"/>
        <v>0</v>
      </c>
      <c r="AP120" s="21">
        <f t="shared" si="123"/>
        <v>0</v>
      </c>
      <c r="AQ120" s="21">
        <f t="shared" si="123"/>
        <v>0</v>
      </c>
      <c r="AR120" s="21">
        <f t="shared" si="123"/>
        <v>0</v>
      </c>
      <c r="AS120" s="21">
        <f t="shared" si="123"/>
        <v>0</v>
      </c>
    </row>
    <row r="121" spans="2:45" ht="12.6" customHeight="1">
      <c r="B121" s="91">
        <v>13</v>
      </c>
      <c r="C121" s="91" t="str">
        <f>IF(C49="","",C49)</f>
        <v/>
      </c>
      <c r="D121" s="91"/>
      <c r="E121" s="91"/>
      <c r="F121" s="91"/>
      <c r="G121" s="125" t="s">
        <v>20</v>
      </c>
      <c r="H121" s="126"/>
      <c r="I121" s="126"/>
      <c r="J121" s="127"/>
      <c r="K121" s="21">
        <f>ROUNDDOWN(K$5*K49,2)</f>
        <v>0</v>
      </c>
      <c r="L121" s="21">
        <f t="shared" ref="L121:V121" si="124">ROUNDDOWN(L$5*L49,2)</f>
        <v>0</v>
      </c>
      <c r="M121" s="21">
        <f t="shared" si="124"/>
        <v>0</v>
      </c>
      <c r="N121" s="21">
        <f t="shared" si="124"/>
        <v>0</v>
      </c>
      <c r="O121" s="21">
        <f t="shared" si="124"/>
        <v>0</v>
      </c>
      <c r="P121" s="21">
        <f t="shared" si="124"/>
        <v>0</v>
      </c>
      <c r="Q121" s="21">
        <f t="shared" si="124"/>
        <v>0</v>
      </c>
      <c r="R121" s="21">
        <f t="shared" si="124"/>
        <v>0</v>
      </c>
      <c r="S121" s="21">
        <f t="shared" si="124"/>
        <v>0</v>
      </c>
      <c r="T121" s="21">
        <f t="shared" si="124"/>
        <v>0</v>
      </c>
      <c r="U121" s="21">
        <f t="shared" si="124"/>
        <v>0</v>
      </c>
      <c r="V121" s="21">
        <f t="shared" si="124"/>
        <v>0</v>
      </c>
      <c r="Y121" s="91"/>
      <c r="Z121" s="91"/>
      <c r="AA121" s="91"/>
      <c r="AB121" s="91"/>
      <c r="AC121" s="91"/>
      <c r="AD121" s="125" t="s">
        <v>21</v>
      </c>
      <c r="AE121" s="126"/>
      <c r="AF121" s="126"/>
      <c r="AG121" s="127"/>
      <c r="AH121" s="20">
        <f>ROUNDDOWN(AH25*(AH55+AH56),0)</f>
        <v>0</v>
      </c>
      <c r="AI121" s="20">
        <f t="shared" ref="AI121:AS121" si="125">ROUNDDOWN(AI25*(AI55+AI56),0)</f>
        <v>0</v>
      </c>
      <c r="AJ121" s="20">
        <f t="shared" si="125"/>
        <v>0</v>
      </c>
      <c r="AK121" s="20">
        <f t="shared" si="125"/>
        <v>0</v>
      </c>
      <c r="AL121" s="20">
        <f t="shared" si="125"/>
        <v>0</v>
      </c>
      <c r="AM121" s="20">
        <f t="shared" si="125"/>
        <v>0</v>
      </c>
      <c r="AN121" s="20">
        <f t="shared" si="125"/>
        <v>0</v>
      </c>
      <c r="AO121" s="20">
        <f t="shared" si="125"/>
        <v>0</v>
      </c>
      <c r="AP121" s="20">
        <f t="shared" si="125"/>
        <v>0</v>
      </c>
      <c r="AQ121" s="20">
        <f t="shared" si="125"/>
        <v>0</v>
      </c>
      <c r="AR121" s="20">
        <f t="shared" si="125"/>
        <v>0</v>
      </c>
      <c r="AS121" s="20">
        <f t="shared" si="125"/>
        <v>0</v>
      </c>
    </row>
    <row r="122" spans="2:45" ht="12.6" customHeight="1">
      <c r="B122" s="91"/>
      <c r="C122" s="91"/>
      <c r="D122" s="91"/>
      <c r="E122" s="91"/>
      <c r="F122" s="91"/>
      <c r="G122" s="125" t="s">
        <v>57</v>
      </c>
      <c r="H122" s="126"/>
      <c r="I122" s="126"/>
      <c r="J122" s="127"/>
      <c r="K122" s="21">
        <f>K$6*K50+K$7*K51</f>
        <v>0</v>
      </c>
      <c r="L122" s="21">
        <f t="shared" ref="L122:V122" si="126">L$6*L50+L$7*L51</f>
        <v>0</v>
      </c>
      <c r="M122" s="21">
        <f t="shared" si="126"/>
        <v>0</v>
      </c>
      <c r="N122" s="21">
        <f t="shared" si="126"/>
        <v>0</v>
      </c>
      <c r="O122" s="21">
        <f t="shared" si="126"/>
        <v>0</v>
      </c>
      <c r="P122" s="21">
        <f t="shared" si="126"/>
        <v>0</v>
      </c>
      <c r="Q122" s="21">
        <f t="shared" si="126"/>
        <v>0</v>
      </c>
      <c r="R122" s="21">
        <f t="shared" si="126"/>
        <v>0</v>
      </c>
      <c r="S122" s="21">
        <f t="shared" si="126"/>
        <v>0</v>
      </c>
      <c r="T122" s="21">
        <f t="shared" si="126"/>
        <v>0</v>
      </c>
      <c r="U122" s="21">
        <f t="shared" si="126"/>
        <v>0</v>
      </c>
      <c r="V122" s="21">
        <f t="shared" si="126"/>
        <v>0</v>
      </c>
      <c r="Y122" s="91"/>
      <c r="Z122" s="91"/>
      <c r="AA122" s="91"/>
      <c r="AB122" s="91"/>
      <c r="AC122" s="91"/>
      <c r="AD122" s="155" t="s">
        <v>22</v>
      </c>
      <c r="AE122" s="155"/>
      <c r="AF122" s="155"/>
      <c r="AG122" s="155"/>
      <c r="AH122" s="56">
        <f>ROUNDDOWN(SUM(AH118:AH121),0)</f>
        <v>0</v>
      </c>
      <c r="AI122" s="56">
        <f t="shared" ref="AI122:AS122" si="127">ROUNDDOWN(SUM(AI118:AI121),0)</f>
        <v>0</v>
      </c>
      <c r="AJ122" s="56">
        <f t="shared" si="127"/>
        <v>0</v>
      </c>
      <c r="AK122" s="56">
        <f t="shared" si="127"/>
        <v>0</v>
      </c>
      <c r="AL122" s="56">
        <f t="shared" si="127"/>
        <v>0</v>
      </c>
      <c r="AM122" s="56">
        <f t="shared" si="127"/>
        <v>0</v>
      </c>
      <c r="AN122" s="56">
        <f t="shared" si="127"/>
        <v>0</v>
      </c>
      <c r="AO122" s="56">
        <f t="shared" si="127"/>
        <v>0</v>
      </c>
      <c r="AP122" s="56">
        <f t="shared" si="127"/>
        <v>0</v>
      </c>
      <c r="AQ122" s="56">
        <f t="shared" si="127"/>
        <v>0</v>
      </c>
      <c r="AR122" s="56">
        <f t="shared" si="127"/>
        <v>0</v>
      </c>
      <c r="AS122" s="56">
        <f t="shared" si="127"/>
        <v>0</v>
      </c>
    </row>
    <row r="123" spans="2:45" ht="12.6" customHeight="1">
      <c r="B123" s="91"/>
      <c r="C123" s="91"/>
      <c r="D123" s="91"/>
      <c r="E123" s="91"/>
      <c r="F123" s="91"/>
      <c r="G123" s="125" t="s">
        <v>55</v>
      </c>
      <c r="H123" s="126"/>
      <c r="I123" s="126"/>
      <c r="J123" s="127"/>
      <c r="K123" s="21">
        <f>K$8*(K50+K51)</f>
        <v>0</v>
      </c>
      <c r="L123" s="21">
        <f t="shared" ref="L123:V123" si="128">L$8*(L50+L51)</f>
        <v>0</v>
      </c>
      <c r="M123" s="21">
        <f t="shared" si="128"/>
        <v>0</v>
      </c>
      <c r="N123" s="21">
        <f t="shared" si="128"/>
        <v>0</v>
      </c>
      <c r="O123" s="21">
        <f t="shared" si="128"/>
        <v>0</v>
      </c>
      <c r="P123" s="21">
        <f t="shared" si="128"/>
        <v>0</v>
      </c>
      <c r="Q123" s="21">
        <f t="shared" si="128"/>
        <v>0</v>
      </c>
      <c r="R123" s="21">
        <f t="shared" si="128"/>
        <v>0</v>
      </c>
      <c r="S123" s="21">
        <f t="shared" si="128"/>
        <v>0</v>
      </c>
      <c r="T123" s="21">
        <f t="shared" si="128"/>
        <v>0</v>
      </c>
      <c r="U123" s="21">
        <f t="shared" si="128"/>
        <v>0</v>
      </c>
      <c r="V123" s="21">
        <f t="shared" si="128"/>
        <v>0</v>
      </c>
      <c r="Y123" s="91">
        <v>10</v>
      </c>
      <c r="Z123" s="91" t="str">
        <f t="shared" ref="Z123" si="129">C246</f>
        <v/>
      </c>
      <c r="AA123" s="91"/>
      <c r="AB123" s="91"/>
      <c r="AC123" s="91"/>
      <c r="AD123" s="125" t="s">
        <v>20</v>
      </c>
      <c r="AE123" s="126"/>
      <c r="AF123" s="126"/>
      <c r="AG123" s="127"/>
      <c r="AH123" s="21">
        <f>ROUNDDOWN(AH21*AH57,2)</f>
        <v>0</v>
      </c>
      <c r="AI123" s="21">
        <f t="shared" ref="AI123:AS123" si="130">ROUNDDOWN(AI21*AI57,2)</f>
        <v>0</v>
      </c>
      <c r="AJ123" s="21">
        <f t="shared" si="130"/>
        <v>0</v>
      </c>
      <c r="AK123" s="21">
        <f t="shared" si="130"/>
        <v>0</v>
      </c>
      <c r="AL123" s="21">
        <f t="shared" si="130"/>
        <v>0</v>
      </c>
      <c r="AM123" s="21">
        <f t="shared" si="130"/>
        <v>0</v>
      </c>
      <c r="AN123" s="21">
        <f t="shared" si="130"/>
        <v>0</v>
      </c>
      <c r="AO123" s="21">
        <f t="shared" si="130"/>
        <v>0</v>
      </c>
      <c r="AP123" s="21">
        <f t="shared" si="130"/>
        <v>0</v>
      </c>
      <c r="AQ123" s="21">
        <f t="shared" si="130"/>
        <v>0</v>
      </c>
      <c r="AR123" s="21">
        <f t="shared" si="130"/>
        <v>0</v>
      </c>
      <c r="AS123" s="21">
        <f t="shared" si="130"/>
        <v>0</v>
      </c>
    </row>
    <row r="124" spans="2:45" ht="12.6" customHeight="1">
      <c r="B124" s="91"/>
      <c r="C124" s="91"/>
      <c r="D124" s="91"/>
      <c r="E124" s="91"/>
      <c r="F124" s="91"/>
      <c r="G124" s="125" t="s">
        <v>21</v>
      </c>
      <c r="H124" s="126"/>
      <c r="I124" s="126"/>
      <c r="J124" s="127"/>
      <c r="K124" s="20">
        <f>ROUNDDOWN(K$9*(K50+K51),0)</f>
        <v>0</v>
      </c>
      <c r="L124" s="20">
        <f t="shared" ref="L124:V124" si="131">ROUNDDOWN(L$9*(L50+L51),0)</f>
        <v>0</v>
      </c>
      <c r="M124" s="20">
        <f t="shared" si="131"/>
        <v>0</v>
      </c>
      <c r="N124" s="20">
        <f t="shared" si="131"/>
        <v>0</v>
      </c>
      <c r="O124" s="20">
        <f t="shared" si="131"/>
        <v>0</v>
      </c>
      <c r="P124" s="20">
        <f t="shared" si="131"/>
        <v>0</v>
      </c>
      <c r="Q124" s="20">
        <f t="shared" si="131"/>
        <v>0</v>
      </c>
      <c r="R124" s="20">
        <f t="shared" si="131"/>
        <v>0</v>
      </c>
      <c r="S124" s="20">
        <f t="shared" si="131"/>
        <v>0</v>
      </c>
      <c r="T124" s="20">
        <f t="shared" si="131"/>
        <v>0</v>
      </c>
      <c r="U124" s="20">
        <f t="shared" si="131"/>
        <v>0</v>
      </c>
      <c r="V124" s="20">
        <f t="shared" si="131"/>
        <v>0</v>
      </c>
      <c r="Y124" s="91"/>
      <c r="Z124" s="91"/>
      <c r="AA124" s="91"/>
      <c r="AB124" s="91"/>
      <c r="AC124" s="91"/>
      <c r="AD124" s="125" t="s">
        <v>57</v>
      </c>
      <c r="AE124" s="126"/>
      <c r="AF124" s="126"/>
      <c r="AG124" s="127"/>
      <c r="AH124" s="21">
        <f>AH22*AH58+AH23*AH59</f>
        <v>0</v>
      </c>
      <c r="AI124" s="21">
        <f t="shared" ref="AI124:AS124" si="132">AI22*AI58+AI23*AI59</f>
        <v>0</v>
      </c>
      <c r="AJ124" s="21">
        <f t="shared" si="132"/>
        <v>0</v>
      </c>
      <c r="AK124" s="21">
        <f t="shared" si="132"/>
        <v>0</v>
      </c>
      <c r="AL124" s="21">
        <f t="shared" si="132"/>
        <v>0</v>
      </c>
      <c r="AM124" s="21">
        <f t="shared" si="132"/>
        <v>0</v>
      </c>
      <c r="AN124" s="21">
        <f t="shared" si="132"/>
        <v>0</v>
      </c>
      <c r="AO124" s="21">
        <f t="shared" si="132"/>
        <v>0</v>
      </c>
      <c r="AP124" s="21">
        <f t="shared" si="132"/>
        <v>0</v>
      </c>
      <c r="AQ124" s="21">
        <f t="shared" si="132"/>
        <v>0</v>
      </c>
      <c r="AR124" s="21">
        <f t="shared" si="132"/>
        <v>0</v>
      </c>
      <c r="AS124" s="21">
        <f t="shared" si="132"/>
        <v>0</v>
      </c>
    </row>
    <row r="125" spans="2:45" ht="12.6" customHeight="1">
      <c r="B125" s="91"/>
      <c r="C125" s="91"/>
      <c r="D125" s="91"/>
      <c r="E125" s="91"/>
      <c r="F125" s="91"/>
      <c r="G125" s="128" t="s">
        <v>22</v>
      </c>
      <c r="H125" s="128"/>
      <c r="I125" s="128"/>
      <c r="J125" s="128"/>
      <c r="K125" s="25">
        <f>ROUNDDOWN(SUM(K121:K124),0)</f>
        <v>0</v>
      </c>
      <c r="L125" s="25">
        <f t="shared" ref="L125:V125" si="133">ROUNDDOWN(SUM(L121:L124),0)</f>
        <v>0</v>
      </c>
      <c r="M125" s="25">
        <f t="shared" si="133"/>
        <v>0</v>
      </c>
      <c r="N125" s="25">
        <f t="shared" si="133"/>
        <v>0</v>
      </c>
      <c r="O125" s="25">
        <f t="shared" si="133"/>
        <v>0</v>
      </c>
      <c r="P125" s="25">
        <f t="shared" si="133"/>
        <v>0</v>
      </c>
      <c r="Q125" s="25">
        <f t="shared" si="133"/>
        <v>0</v>
      </c>
      <c r="R125" s="25">
        <f t="shared" si="133"/>
        <v>0</v>
      </c>
      <c r="S125" s="25">
        <f t="shared" si="133"/>
        <v>0</v>
      </c>
      <c r="T125" s="25">
        <f t="shared" si="133"/>
        <v>0</v>
      </c>
      <c r="U125" s="25">
        <f t="shared" si="133"/>
        <v>0</v>
      </c>
      <c r="V125" s="25">
        <f t="shared" si="133"/>
        <v>0</v>
      </c>
      <c r="Y125" s="91"/>
      <c r="Z125" s="91"/>
      <c r="AA125" s="91"/>
      <c r="AB125" s="91"/>
      <c r="AC125" s="91"/>
      <c r="AD125" s="125" t="s">
        <v>55</v>
      </c>
      <c r="AE125" s="126"/>
      <c r="AF125" s="126"/>
      <c r="AG125" s="127"/>
      <c r="AH125" s="21">
        <f>AH24*(AH58+AH59)</f>
        <v>0</v>
      </c>
      <c r="AI125" s="21">
        <f t="shared" ref="AI125:AS125" si="134">AI24*(AI58+AI59)</f>
        <v>0</v>
      </c>
      <c r="AJ125" s="21">
        <f t="shared" si="134"/>
        <v>0</v>
      </c>
      <c r="AK125" s="21">
        <f t="shared" si="134"/>
        <v>0</v>
      </c>
      <c r="AL125" s="21">
        <f t="shared" si="134"/>
        <v>0</v>
      </c>
      <c r="AM125" s="21">
        <f t="shared" si="134"/>
        <v>0</v>
      </c>
      <c r="AN125" s="21">
        <f t="shared" si="134"/>
        <v>0</v>
      </c>
      <c r="AO125" s="21">
        <f t="shared" si="134"/>
        <v>0</v>
      </c>
      <c r="AP125" s="21">
        <f t="shared" si="134"/>
        <v>0</v>
      </c>
      <c r="AQ125" s="21">
        <f t="shared" si="134"/>
        <v>0</v>
      </c>
      <c r="AR125" s="21">
        <f t="shared" si="134"/>
        <v>0</v>
      </c>
      <c r="AS125" s="21">
        <f t="shared" si="134"/>
        <v>0</v>
      </c>
    </row>
    <row r="126" spans="2:45" ht="12.6" customHeight="1">
      <c r="B126" s="91">
        <v>14</v>
      </c>
      <c r="C126" s="91" t="str">
        <f>IF(C52="","",C52)</f>
        <v/>
      </c>
      <c r="D126" s="91"/>
      <c r="E126" s="91"/>
      <c r="F126" s="91"/>
      <c r="G126" s="125" t="s">
        <v>20</v>
      </c>
      <c r="H126" s="126"/>
      <c r="I126" s="126"/>
      <c r="J126" s="127"/>
      <c r="K126" s="26">
        <f>ROUNDDOWN(K$5*K52,2)</f>
        <v>0</v>
      </c>
      <c r="L126" s="26">
        <f t="shared" ref="L126:V126" si="135">ROUNDDOWN(L$5*L52,2)</f>
        <v>0</v>
      </c>
      <c r="M126" s="26">
        <f t="shared" si="135"/>
        <v>0</v>
      </c>
      <c r="N126" s="26">
        <f t="shared" si="135"/>
        <v>0</v>
      </c>
      <c r="O126" s="26">
        <f t="shared" si="135"/>
        <v>0</v>
      </c>
      <c r="P126" s="26">
        <f t="shared" si="135"/>
        <v>0</v>
      </c>
      <c r="Q126" s="26">
        <f t="shared" si="135"/>
        <v>0</v>
      </c>
      <c r="R126" s="26">
        <f t="shared" si="135"/>
        <v>0</v>
      </c>
      <c r="S126" s="26">
        <f t="shared" si="135"/>
        <v>0</v>
      </c>
      <c r="T126" s="26">
        <f t="shared" si="135"/>
        <v>0</v>
      </c>
      <c r="U126" s="26">
        <f t="shared" si="135"/>
        <v>0</v>
      </c>
      <c r="V126" s="26">
        <f t="shared" si="135"/>
        <v>0</v>
      </c>
      <c r="Y126" s="91"/>
      <c r="Z126" s="91"/>
      <c r="AA126" s="91"/>
      <c r="AB126" s="91"/>
      <c r="AC126" s="91"/>
      <c r="AD126" s="125" t="s">
        <v>21</v>
      </c>
      <c r="AE126" s="126"/>
      <c r="AF126" s="126"/>
      <c r="AG126" s="127"/>
      <c r="AH126" s="20">
        <f>ROUNDDOWN(AH25*(AH58+AH59),0)</f>
        <v>0</v>
      </c>
      <c r="AI126" s="20">
        <f t="shared" ref="AI126:AS126" si="136">ROUNDDOWN(AI25*(AI58+AI59),0)</f>
        <v>0</v>
      </c>
      <c r="AJ126" s="20">
        <f t="shared" si="136"/>
        <v>0</v>
      </c>
      <c r="AK126" s="20">
        <f t="shared" si="136"/>
        <v>0</v>
      </c>
      <c r="AL126" s="20">
        <f t="shared" si="136"/>
        <v>0</v>
      </c>
      <c r="AM126" s="20">
        <f t="shared" si="136"/>
        <v>0</v>
      </c>
      <c r="AN126" s="20">
        <f t="shared" si="136"/>
        <v>0</v>
      </c>
      <c r="AO126" s="20">
        <f t="shared" si="136"/>
        <v>0</v>
      </c>
      <c r="AP126" s="20">
        <f t="shared" si="136"/>
        <v>0</v>
      </c>
      <c r="AQ126" s="20">
        <f t="shared" si="136"/>
        <v>0</v>
      </c>
      <c r="AR126" s="20">
        <f t="shared" si="136"/>
        <v>0</v>
      </c>
      <c r="AS126" s="20">
        <f t="shared" si="136"/>
        <v>0</v>
      </c>
    </row>
    <row r="127" spans="2:45" ht="12.6" customHeight="1">
      <c r="B127" s="91"/>
      <c r="C127" s="91"/>
      <c r="D127" s="91"/>
      <c r="E127" s="91"/>
      <c r="F127" s="91"/>
      <c r="G127" s="125" t="s">
        <v>57</v>
      </c>
      <c r="H127" s="126"/>
      <c r="I127" s="126"/>
      <c r="J127" s="127"/>
      <c r="K127" s="26">
        <f>K$6*K53+K$7*K54</f>
        <v>0</v>
      </c>
      <c r="L127" s="26">
        <f t="shared" ref="L127:V127" si="137">L$6*L53+L$7*L54</f>
        <v>0</v>
      </c>
      <c r="M127" s="26">
        <f t="shared" si="137"/>
        <v>0</v>
      </c>
      <c r="N127" s="26">
        <f t="shared" si="137"/>
        <v>0</v>
      </c>
      <c r="O127" s="26">
        <f t="shared" si="137"/>
        <v>0</v>
      </c>
      <c r="P127" s="26">
        <f t="shared" si="137"/>
        <v>0</v>
      </c>
      <c r="Q127" s="26">
        <f t="shared" si="137"/>
        <v>0</v>
      </c>
      <c r="R127" s="26">
        <f t="shared" si="137"/>
        <v>0</v>
      </c>
      <c r="S127" s="26">
        <f t="shared" si="137"/>
        <v>0</v>
      </c>
      <c r="T127" s="26">
        <f t="shared" si="137"/>
        <v>0</v>
      </c>
      <c r="U127" s="26">
        <f t="shared" si="137"/>
        <v>0</v>
      </c>
      <c r="V127" s="26">
        <f t="shared" si="137"/>
        <v>0</v>
      </c>
      <c r="Y127" s="91"/>
      <c r="Z127" s="91"/>
      <c r="AA127" s="91"/>
      <c r="AB127" s="91"/>
      <c r="AC127" s="91"/>
      <c r="AD127" s="155" t="s">
        <v>22</v>
      </c>
      <c r="AE127" s="155"/>
      <c r="AF127" s="155"/>
      <c r="AG127" s="155"/>
      <c r="AH127" s="56">
        <f>ROUNDDOWN(SUM(AH123:AH126),0)</f>
        <v>0</v>
      </c>
      <c r="AI127" s="56">
        <f t="shared" ref="AI127:AS127" si="138">ROUNDDOWN(SUM(AI123:AI126),0)</f>
        <v>0</v>
      </c>
      <c r="AJ127" s="56">
        <f t="shared" si="138"/>
        <v>0</v>
      </c>
      <c r="AK127" s="56">
        <f t="shared" si="138"/>
        <v>0</v>
      </c>
      <c r="AL127" s="56">
        <f t="shared" si="138"/>
        <v>0</v>
      </c>
      <c r="AM127" s="56">
        <f t="shared" si="138"/>
        <v>0</v>
      </c>
      <c r="AN127" s="56">
        <f t="shared" si="138"/>
        <v>0</v>
      </c>
      <c r="AO127" s="56">
        <f t="shared" si="138"/>
        <v>0</v>
      </c>
      <c r="AP127" s="56">
        <f t="shared" si="138"/>
        <v>0</v>
      </c>
      <c r="AQ127" s="56">
        <f t="shared" si="138"/>
        <v>0</v>
      </c>
      <c r="AR127" s="56">
        <f t="shared" si="138"/>
        <v>0</v>
      </c>
      <c r="AS127" s="56">
        <f t="shared" si="138"/>
        <v>0</v>
      </c>
    </row>
    <row r="128" spans="2:45" ht="12.6" customHeight="1">
      <c r="B128" s="91"/>
      <c r="C128" s="91"/>
      <c r="D128" s="91"/>
      <c r="E128" s="91"/>
      <c r="F128" s="91"/>
      <c r="G128" s="125" t="s">
        <v>55</v>
      </c>
      <c r="H128" s="126"/>
      <c r="I128" s="126"/>
      <c r="J128" s="127"/>
      <c r="K128" s="26">
        <f>K$8*(K53+K54)</f>
        <v>0</v>
      </c>
      <c r="L128" s="26">
        <f t="shared" ref="L128:V128" si="139">L$8*(L53+L54)</f>
        <v>0</v>
      </c>
      <c r="M128" s="26">
        <f t="shared" si="139"/>
        <v>0</v>
      </c>
      <c r="N128" s="26">
        <f t="shared" si="139"/>
        <v>0</v>
      </c>
      <c r="O128" s="26">
        <f t="shared" si="139"/>
        <v>0</v>
      </c>
      <c r="P128" s="26">
        <f t="shared" si="139"/>
        <v>0</v>
      </c>
      <c r="Q128" s="26">
        <f t="shared" si="139"/>
        <v>0</v>
      </c>
      <c r="R128" s="26">
        <f t="shared" si="139"/>
        <v>0</v>
      </c>
      <c r="S128" s="26">
        <f t="shared" si="139"/>
        <v>0</v>
      </c>
      <c r="T128" s="26">
        <f t="shared" si="139"/>
        <v>0</v>
      </c>
      <c r="U128" s="26">
        <f t="shared" si="139"/>
        <v>0</v>
      </c>
      <c r="V128" s="26">
        <f t="shared" si="139"/>
        <v>0</v>
      </c>
      <c r="Y128" s="91">
        <v>11</v>
      </c>
      <c r="Z128" s="91" t="str">
        <f t="shared" ref="Z128" si="140">C251</f>
        <v/>
      </c>
      <c r="AA128" s="91"/>
      <c r="AB128" s="91"/>
      <c r="AC128" s="91"/>
      <c r="AD128" s="125" t="s">
        <v>20</v>
      </c>
      <c r="AE128" s="126"/>
      <c r="AF128" s="126"/>
      <c r="AG128" s="127"/>
      <c r="AH128" s="21">
        <f>ROUNDDOWN(AH21*AH60,2)</f>
        <v>0</v>
      </c>
      <c r="AI128" s="21">
        <f t="shared" ref="AI128:AS128" si="141">ROUNDDOWN(AI21*AI60,2)</f>
        <v>0</v>
      </c>
      <c r="AJ128" s="21">
        <f t="shared" si="141"/>
        <v>0</v>
      </c>
      <c r="AK128" s="21">
        <f t="shared" si="141"/>
        <v>0</v>
      </c>
      <c r="AL128" s="21">
        <f t="shared" si="141"/>
        <v>0</v>
      </c>
      <c r="AM128" s="21">
        <f t="shared" si="141"/>
        <v>0</v>
      </c>
      <c r="AN128" s="21">
        <f t="shared" si="141"/>
        <v>0</v>
      </c>
      <c r="AO128" s="21">
        <f t="shared" si="141"/>
        <v>0</v>
      </c>
      <c r="AP128" s="21">
        <f t="shared" si="141"/>
        <v>0</v>
      </c>
      <c r="AQ128" s="21">
        <f t="shared" si="141"/>
        <v>0</v>
      </c>
      <c r="AR128" s="21">
        <f t="shared" si="141"/>
        <v>0</v>
      </c>
      <c r="AS128" s="21">
        <f t="shared" si="141"/>
        <v>0</v>
      </c>
    </row>
    <row r="129" spans="1:45" ht="12.6" customHeight="1">
      <c r="B129" s="91"/>
      <c r="C129" s="91"/>
      <c r="D129" s="91"/>
      <c r="E129" s="91"/>
      <c r="F129" s="91"/>
      <c r="G129" s="125" t="s">
        <v>21</v>
      </c>
      <c r="H129" s="126"/>
      <c r="I129" s="126"/>
      <c r="J129" s="127"/>
      <c r="K129" s="20">
        <f>ROUNDDOWN(K$9*(K53+K54),0)</f>
        <v>0</v>
      </c>
      <c r="L129" s="20">
        <f t="shared" ref="L129:V129" si="142">ROUNDDOWN(L$9*(L53+L54),0)</f>
        <v>0</v>
      </c>
      <c r="M129" s="20">
        <f t="shared" si="142"/>
        <v>0</v>
      </c>
      <c r="N129" s="20">
        <f t="shared" si="142"/>
        <v>0</v>
      </c>
      <c r="O129" s="20">
        <f t="shared" si="142"/>
        <v>0</v>
      </c>
      <c r="P129" s="20">
        <f t="shared" si="142"/>
        <v>0</v>
      </c>
      <c r="Q129" s="20">
        <f t="shared" si="142"/>
        <v>0</v>
      </c>
      <c r="R129" s="20">
        <f t="shared" si="142"/>
        <v>0</v>
      </c>
      <c r="S129" s="20">
        <f t="shared" si="142"/>
        <v>0</v>
      </c>
      <c r="T129" s="20">
        <f t="shared" si="142"/>
        <v>0</v>
      </c>
      <c r="U129" s="20">
        <f t="shared" si="142"/>
        <v>0</v>
      </c>
      <c r="V129" s="20">
        <f t="shared" si="142"/>
        <v>0</v>
      </c>
      <c r="Y129" s="91"/>
      <c r="Z129" s="91"/>
      <c r="AA129" s="91"/>
      <c r="AB129" s="91"/>
      <c r="AC129" s="91"/>
      <c r="AD129" s="125" t="s">
        <v>57</v>
      </c>
      <c r="AE129" s="126"/>
      <c r="AF129" s="126"/>
      <c r="AG129" s="127"/>
      <c r="AH129" s="21">
        <f>AH22*AH61+AH23*AH62</f>
        <v>0</v>
      </c>
      <c r="AI129" s="21">
        <f t="shared" ref="AI129:AS129" si="143">AI22*AI61+AI23*AI62</f>
        <v>0</v>
      </c>
      <c r="AJ129" s="21">
        <f t="shared" si="143"/>
        <v>0</v>
      </c>
      <c r="AK129" s="21">
        <f t="shared" si="143"/>
        <v>0</v>
      </c>
      <c r="AL129" s="21">
        <f t="shared" si="143"/>
        <v>0</v>
      </c>
      <c r="AM129" s="21">
        <f t="shared" si="143"/>
        <v>0</v>
      </c>
      <c r="AN129" s="21">
        <f t="shared" si="143"/>
        <v>0</v>
      </c>
      <c r="AO129" s="21">
        <f t="shared" si="143"/>
        <v>0</v>
      </c>
      <c r="AP129" s="21">
        <f t="shared" si="143"/>
        <v>0</v>
      </c>
      <c r="AQ129" s="21">
        <f t="shared" si="143"/>
        <v>0</v>
      </c>
      <c r="AR129" s="21">
        <f t="shared" si="143"/>
        <v>0</v>
      </c>
      <c r="AS129" s="21">
        <f t="shared" si="143"/>
        <v>0</v>
      </c>
    </row>
    <row r="130" spans="1:45" ht="12.6" customHeight="1">
      <c r="B130" s="91"/>
      <c r="C130" s="91"/>
      <c r="D130" s="91"/>
      <c r="E130" s="91"/>
      <c r="F130" s="91"/>
      <c r="G130" s="128" t="s">
        <v>22</v>
      </c>
      <c r="H130" s="128"/>
      <c r="I130" s="128"/>
      <c r="J130" s="128"/>
      <c r="K130" s="25">
        <f>ROUNDDOWN(SUM(K126:K129),0)</f>
        <v>0</v>
      </c>
      <c r="L130" s="25">
        <f t="shared" ref="L130:V130" si="144">ROUNDDOWN(SUM(L126:L129),0)</f>
        <v>0</v>
      </c>
      <c r="M130" s="25">
        <f t="shared" si="144"/>
        <v>0</v>
      </c>
      <c r="N130" s="25">
        <f t="shared" si="144"/>
        <v>0</v>
      </c>
      <c r="O130" s="25">
        <f t="shared" si="144"/>
        <v>0</v>
      </c>
      <c r="P130" s="25">
        <f t="shared" si="144"/>
        <v>0</v>
      </c>
      <c r="Q130" s="25">
        <f t="shared" si="144"/>
        <v>0</v>
      </c>
      <c r="R130" s="25">
        <f t="shared" si="144"/>
        <v>0</v>
      </c>
      <c r="S130" s="25">
        <f t="shared" si="144"/>
        <v>0</v>
      </c>
      <c r="T130" s="25">
        <f t="shared" si="144"/>
        <v>0</v>
      </c>
      <c r="U130" s="25">
        <f t="shared" si="144"/>
        <v>0</v>
      </c>
      <c r="V130" s="25">
        <f t="shared" si="144"/>
        <v>0</v>
      </c>
      <c r="Y130" s="91"/>
      <c r="Z130" s="91"/>
      <c r="AA130" s="91"/>
      <c r="AB130" s="91"/>
      <c r="AC130" s="91"/>
      <c r="AD130" s="125" t="s">
        <v>55</v>
      </c>
      <c r="AE130" s="126"/>
      <c r="AF130" s="126"/>
      <c r="AG130" s="127"/>
      <c r="AH130" s="21">
        <f>AH24*(AH61+AH62)</f>
        <v>0</v>
      </c>
      <c r="AI130" s="21">
        <f t="shared" ref="AI130:AS130" si="145">AI24*(AI61+AI62)</f>
        <v>0</v>
      </c>
      <c r="AJ130" s="21">
        <f t="shared" si="145"/>
        <v>0</v>
      </c>
      <c r="AK130" s="21">
        <f t="shared" si="145"/>
        <v>0</v>
      </c>
      <c r="AL130" s="21">
        <f t="shared" si="145"/>
        <v>0</v>
      </c>
      <c r="AM130" s="21">
        <f t="shared" si="145"/>
        <v>0</v>
      </c>
      <c r="AN130" s="21">
        <f t="shared" si="145"/>
        <v>0</v>
      </c>
      <c r="AO130" s="21">
        <f t="shared" si="145"/>
        <v>0</v>
      </c>
      <c r="AP130" s="21">
        <f t="shared" si="145"/>
        <v>0</v>
      </c>
      <c r="AQ130" s="21">
        <f t="shared" si="145"/>
        <v>0</v>
      </c>
      <c r="AR130" s="21">
        <f t="shared" si="145"/>
        <v>0</v>
      </c>
      <c r="AS130" s="21">
        <f t="shared" si="145"/>
        <v>0</v>
      </c>
    </row>
    <row r="131" spans="1:45" ht="12.6" customHeight="1">
      <c r="B131" s="91">
        <v>15</v>
      </c>
      <c r="C131" s="91" t="str">
        <f>IF(C55="","",C55)</f>
        <v/>
      </c>
      <c r="D131" s="91"/>
      <c r="E131" s="91"/>
      <c r="F131" s="91"/>
      <c r="G131" s="125" t="s">
        <v>20</v>
      </c>
      <c r="H131" s="126"/>
      <c r="I131" s="126"/>
      <c r="J131" s="127"/>
      <c r="K131" s="21">
        <f>ROUNDDOWN(K$5*K55,2)</f>
        <v>0</v>
      </c>
      <c r="L131" s="21">
        <f t="shared" ref="L131:V131" si="146">ROUNDDOWN(L$5*L55,2)</f>
        <v>0</v>
      </c>
      <c r="M131" s="21">
        <f t="shared" si="146"/>
        <v>0</v>
      </c>
      <c r="N131" s="21">
        <f t="shared" si="146"/>
        <v>0</v>
      </c>
      <c r="O131" s="21">
        <f t="shared" si="146"/>
        <v>0</v>
      </c>
      <c r="P131" s="21">
        <f t="shared" si="146"/>
        <v>0</v>
      </c>
      <c r="Q131" s="21">
        <f t="shared" si="146"/>
        <v>0</v>
      </c>
      <c r="R131" s="21">
        <f t="shared" si="146"/>
        <v>0</v>
      </c>
      <c r="S131" s="21">
        <f t="shared" si="146"/>
        <v>0</v>
      </c>
      <c r="T131" s="21">
        <f t="shared" si="146"/>
        <v>0</v>
      </c>
      <c r="U131" s="21">
        <f t="shared" si="146"/>
        <v>0</v>
      </c>
      <c r="V131" s="21">
        <f t="shared" si="146"/>
        <v>0</v>
      </c>
      <c r="Y131" s="91"/>
      <c r="Z131" s="91"/>
      <c r="AA131" s="91"/>
      <c r="AB131" s="91"/>
      <c r="AC131" s="91"/>
      <c r="AD131" s="125" t="s">
        <v>21</v>
      </c>
      <c r="AE131" s="126"/>
      <c r="AF131" s="126"/>
      <c r="AG131" s="127"/>
      <c r="AH131" s="20">
        <f>ROUNDDOWN(AH25*(AH61+AH62),0)</f>
        <v>0</v>
      </c>
      <c r="AI131" s="20">
        <f t="shared" ref="AI131:AS131" si="147">ROUNDDOWN(AI25*(AI61+AI62),0)</f>
        <v>0</v>
      </c>
      <c r="AJ131" s="20">
        <f t="shared" si="147"/>
        <v>0</v>
      </c>
      <c r="AK131" s="20">
        <f t="shared" si="147"/>
        <v>0</v>
      </c>
      <c r="AL131" s="20">
        <f t="shared" si="147"/>
        <v>0</v>
      </c>
      <c r="AM131" s="20">
        <f t="shared" si="147"/>
        <v>0</v>
      </c>
      <c r="AN131" s="20">
        <f t="shared" si="147"/>
        <v>0</v>
      </c>
      <c r="AO131" s="20">
        <f t="shared" si="147"/>
        <v>0</v>
      </c>
      <c r="AP131" s="20">
        <f t="shared" si="147"/>
        <v>0</v>
      </c>
      <c r="AQ131" s="20">
        <f t="shared" si="147"/>
        <v>0</v>
      </c>
      <c r="AR131" s="20">
        <f t="shared" si="147"/>
        <v>0</v>
      </c>
      <c r="AS131" s="20">
        <f t="shared" si="147"/>
        <v>0</v>
      </c>
    </row>
    <row r="132" spans="1:45" ht="12.6" customHeight="1">
      <c r="B132" s="91"/>
      <c r="C132" s="91"/>
      <c r="D132" s="91"/>
      <c r="E132" s="91"/>
      <c r="F132" s="91"/>
      <c r="G132" s="125" t="s">
        <v>57</v>
      </c>
      <c r="H132" s="126"/>
      <c r="I132" s="126"/>
      <c r="J132" s="127"/>
      <c r="K132" s="21">
        <f>K$6*K56+K$7*K57</f>
        <v>0</v>
      </c>
      <c r="L132" s="21">
        <f t="shared" ref="L132:V132" si="148">L$6*L56+L$7*L57</f>
        <v>0</v>
      </c>
      <c r="M132" s="21">
        <f t="shared" si="148"/>
        <v>0</v>
      </c>
      <c r="N132" s="21">
        <f t="shared" si="148"/>
        <v>0</v>
      </c>
      <c r="O132" s="21">
        <f t="shared" si="148"/>
        <v>0</v>
      </c>
      <c r="P132" s="21">
        <f t="shared" si="148"/>
        <v>0</v>
      </c>
      <c r="Q132" s="21">
        <f t="shared" si="148"/>
        <v>0</v>
      </c>
      <c r="R132" s="21">
        <f t="shared" si="148"/>
        <v>0</v>
      </c>
      <c r="S132" s="21">
        <f t="shared" si="148"/>
        <v>0</v>
      </c>
      <c r="T132" s="21">
        <f t="shared" si="148"/>
        <v>0</v>
      </c>
      <c r="U132" s="21">
        <f t="shared" si="148"/>
        <v>0</v>
      </c>
      <c r="V132" s="21">
        <f t="shared" si="148"/>
        <v>0</v>
      </c>
      <c r="Y132" s="91"/>
      <c r="Z132" s="91"/>
      <c r="AA132" s="91"/>
      <c r="AB132" s="91"/>
      <c r="AC132" s="91"/>
      <c r="AD132" s="155" t="s">
        <v>22</v>
      </c>
      <c r="AE132" s="155"/>
      <c r="AF132" s="155"/>
      <c r="AG132" s="155"/>
      <c r="AH132" s="56">
        <f>ROUNDDOWN(SUM(AH128:AH131),0)</f>
        <v>0</v>
      </c>
      <c r="AI132" s="56">
        <f t="shared" ref="AI132:AS132" si="149">ROUNDDOWN(SUM(AI128:AI131),0)</f>
        <v>0</v>
      </c>
      <c r="AJ132" s="56">
        <f t="shared" si="149"/>
        <v>0</v>
      </c>
      <c r="AK132" s="56">
        <f t="shared" si="149"/>
        <v>0</v>
      </c>
      <c r="AL132" s="56">
        <f t="shared" si="149"/>
        <v>0</v>
      </c>
      <c r="AM132" s="56">
        <f t="shared" si="149"/>
        <v>0</v>
      </c>
      <c r="AN132" s="56">
        <f t="shared" si="149"/>
        <v>0</v>
      </c>
      <c r="AO132" s="56">
        <f t="shared" si="149"/>
        <v>0</v>
      </c>
      <c r="AP132" s="56">
        <f t="shared" si="149"/>
        <v>0</v>
      </c>
      <c r="AQ132" s="56">
        <f t="shared" si="149"/>
        <v>0</v>
      </c>
      <c r="AR132" s="56">
        <f t="shared" si="149"/>
        <v>0</v>
      </c>
      <c r="AS132" s="56">
        <f t="shared" si="149"/>
        <v>0</v>
      </c>
    </row>
    <row r="133" spans="1:45" ht="12.6" customHeight="1">
      <c r="B133" s="91"/>
      <c r="C133" s="91"/>
      <c r="D133" s="91"/>
      <c r="E133" s="91"/>
      <c r="F133" s="91"/>
      <c r="G133" s="125" t="s">
        <v>55</v>
      </c>
      <c r="H133" s="126"/>
      <c r="I133" s="126"/>
      <c r="J133" s="127"/>
      <c r="K133" s="21">
        <f>K$8*(K56+K57)</f>
        <v>0</v>
      </c>
      <c r="L133" s="21">
        <f t="shared" ref="L133:V133" si="150">L$8*(L56+L57)</f>
        <v>0</v>
      </c>
      <c r="M133" s="21">
        <f t="shared" si="150"/>
        <v>0</v>
      </c>
      <c r="N133" s="21">
        <f t="shared" si="150"/>
        <v>0</v>
      </c>
      <c r="O133" s="21">
        <f t="shared" si="150"/>
        <v>0</v>
      </c>
      <c r="P133" s="21">
        <f t="shared" si="150"/>
        <v>0</v>
      </c>
      <c r="Q133" s="21">
        <f t="shared" si="150"/>
        <v>0</v>
      </c>
      <c r="R133" s="21">
        <f t="shared" si="150"/>
        <v>0</v>
      </c>
      <c r="S133" s="21">
        <f t="shared" si="150"/>
        <v>0</v>
      </c>
      <c r="T133" s="21">
        <f t="shared" si="150"/>
        <v>0</v>
      </c>
      <c r="U133" s="21">
        <f t="shared" si="150"/>
        <v>0</v>
      </c>
      <c r="V133" s="21">
        <f t="shared" si="150"/>
        <v>0</v>
      </c>
      <c r="Y133" s="91">
        <v>12</v>
      </c>
      <c r="Z133" s="91" t="str">
        <f t="shared" ref="Z133" si="151">C256</f>
        <v/>
      </c>
      <c r="AA133" s="91"/>
      <c r="AB133" s="91"/>
      <c r="AC133" s="91"/>
      <c r="AD133" s="125" t="s">
        <v>20</v>
      </c>
      <c r="AE133" s="126"/>
      <c r="AF133" s="126"/>
      <c r="AG133" s="127"/>
      <c r="AH133" s="21">
        <f>ROUNDDOWN(AH21*AH63,2)</f>
        <v>0</v>
      </c>
      <c r="AI133" s="21">
        <f t="shared" ref="AI133:AS133" si="152">ROUNDDOWN(AI21*AI63,2)</f>
        <v>0</v>
      </c>
      <c r="AJ133" s="21">
        <f t="shared" si="152"/>
        <v>0</v>
      </c>
      <c r="AK133" s="21">
        <f t="shared" si="152"/>
        <v>0</v>
      </c>
      <c r="AL133" s="21">
        <f t="shared" si="152"/>
        <v>0</v>
      </c>
      <c r="AM133" s="21">
        <f t="shared" si="152"/>
        <v>0</v>
      </c>
      <c r="AN133" s="21">
        <f t="shared" si="152"/>
        <v>0</v>
      </c>
      <c r="AO133" s="21">
        <f t="shared" si="152"/>
        <v>0</v>
      </c>
      <c r="AP133" s="21">
        <f t="shared" si="152"/>
        <v>0</v>
      </c>
      <c r="AQ133" s="21">
        <f t="shared" si="152"/>
        <v>0</v>
      </c>
      <c r="AR133" s="21">
        <f t="shared" si="152"/>
        <v>0</v>
      </c>
      <c r="AS133" s="21">
        <f t="shared" si="152"/>
        <v>0</v>
      </c>
    </row>
    <row r="134" spans="1:45" ht="12.6" customHeight="1">
      <c r="B134" s="91"/>
      <c r="C134" s="91"/>
      <c r="D134" s="91"/>
      <c r="E134" s="91"/>
      <c r="F134" s="91"/>
      <c r="G134" s="125" t="s">
        <v>21</v>
      </c>
      <c r="H134" s="126"/>
      <c r="I134" s="126"/>
      <c r="J134" s="127"/>
      <c r="K134" s="20">
        <f>ROUNDDOWN(K$9*(K56+K57),0)</f>
        <v>0</v>
      </c>
      <c r="L134" s="20">
        <f t="shared" ref="L134:V134" si="153">ROUNDDOWN(L$9*(L56+L57),0)</f>
        <v>0</v>
      </c>
      <c r="M134" s="20">
        <f t="shared" si="153"/>
        <v>0</v>
      </c>
      <c r="N134" s="20">
        <f t="shared" si="153"/>
        <v>0</v>
      </c>
      <c r="O134" s="20">
        <f t="shared" si="153"/>
        <v>0</v>
      </c>
      <c r="P134" s="20">
        <f t="shared" si="153"/>
        <v>0</v>
      </c>
      <c r="Q134" s="20">
        <f t="shared" si="153"/>
        <v>0</v>
      </c>
      <c r="R134" s="20">
        <f t="shared" si="153"/>
        <v>0</v>
      </c>
      <c r="S134" s="20">
        <f t="shared" si="153"/>
        <v>0</v>
      </c>
      <c r="T134" s="20">
        <f t="shared" si="153"/>
        <v>0</v>
      </c>
      <c r="U134" s="20">
        <f t="shared" si="153"/>
        <v>0</v>
      </c>
      <c r="V134" s="20">
        <f t="shared" si="153"/>
        <v>0</v>
      </c>
      <c r="Y134" s="91"/>
      <c r="Z134" s="91"/>
      <c r="AA134" s="91"/>
      <c r="AB134" s="91"/>
      <c r="AC134" s="91"/>
      <c r="AD134" s="125" t="s">
        <v>57</v>
      </c>
      <c r="AE134" s="126"/>
      <c r="AF134" s="126"/>
      <c r="AG134" s="127"/>
      <c r="AH134" s="21">
        <f>AH22*AH64+AH23*AH65</f>
        <v>0</v>
      </c>
      <c r="AI134" s="21">
        <f t="shared" ref="AI134:AS134" si="154">AI22*AI64+AI23*AI65</f>
        <v>0</v>
      </c>
      <c r="AJ134" s="21">
        <f t="shared" si="154"/>
        <v>0</v>
      </c>
      <c r="AK134" s="21">
        <f t="shared" si="154"/>
        <v>0</v>
      </c>
      <c r="AL134" s="21">
        <f t="shared" si="154"/>
        <v>0</v>
      </c>
      <c r="AM134" s="21">
        <f t="shared" si="154"/>
        <v>0</v>
      </c>
      <c r="AN134" s="21">
        <f t="shared" si="154"/>
        <v>0</v>
      </c>
      <c r="AO134" s="21">
        <f t="shared" si="154"/>
        <v>0</v>
      </c>
      <c r="AP134" s="21">
        <f t="shared" si="154"/>
        <v>0</v>
      </c>
      <c r="AQ134" s="21">
        <f t="shared" si="154"/>
        <v>0</v>
      </c>
      <c r="AR134" s="21">
        <f t="shared" si="154"/>
        <v>0</v>
      </c>
      <c r="AS134" s="21">
        <f t="shared" si="154"/>
        <v>0</v>
      </c>
    </row>
    <row r="135" spans="1:45" ht="12.6" customHeight="1">
      <c r="B135" s="91"/>
      <c r="C135" s="91"/>
      <c r="D135" s="91"/>
      <c r="E135" s="91"/>
      <c r="F135" s="91"/>
      <c r="G135" s="128" t="s">
        <v>22</v>
      </c>
      <c r="H135" s="128"/>
      <c r="I135" s="128"/>
      <c r="J135" s="128"/>
      <c r="K135" s="25">
        <f t="shared" ref="K135:V135" si="155">ROUNDDOWN(SUM(K131:K134),0)</f>
        <v>0</v>
      </c>
      <c r="L135" s="25">
        <f t="shared" si="155"/>
        <v>0</v>
      </c>
      <c r="M135" s="25">
        <f t="shared" si="155"/>
        <v>0</v>
      </c>
      <c r="N135" s="25">
        <f t="shared" si="155"/>
        <v>0</v>
      </c>
      <c r="O135" s="25">
        <f t="shared" si="155"/>
        <v>0</v>
      </c>
      <c r="P135" s="25">
        <f t="shared" si="155"/>
        <v>0</v>
      </c>
      <c r="Q135" s="25">
        <f t="shared" si="155"/>
        <v>0</v>
      </c>
      <c r="R135" s="25">
        <f t="shared" si="155"/>
        <v>0</v>
      </c>
      <c r="S135" s="25">
        <f t="shared" si="155"/>
        <v>0</v>
      </c>
      <c r="T135" s="25">
        <f t="shared" si="155"/>
        <v>0</v>
      </c>
      <c r="U135" s="25">
        <f t="shared" si="155"/>
        <v>0</v>
      </c>
      <c r="V135" s="25">
        <f t="shared" si="155"/>
        <v>0</v>
      </c>
      <c r="Y135" s="91"/>
      <c r="Z135" s="91"/>
      <c r="AA135" s="91"/>
      <c r="AB135" s="91"/>
      <c r="AC135" s="91"/>
      <c r="AD135" s="125" t="s">
        <v>55</v>
      </c>
      <c r="AE135" s="126"/>
      <c r="AF135" s="126"/>
      <c r="AG135" s="127"/>
      <c r="AH135" s="21">
        <f>AH24*(AH64+AH65)</f>
        <v>0</v>
      </c>
      <c r="AI135" s="21">
        <f t="shared" ref="AI135:AS135" si="156">AI24*(AI64+AI65)</f>
        <v>0</v>
      </c>
      <c r="AJ135" s="21">
        <f t="shared" si="156"/>
        <v>0</v>
      </c>
      <c r="AK135" s="21">
        <f t="shared" si="156"/>
        <v>0</v>
      </c>
      <c r="AL135" s="21">
        <f t="shared" si="156"/>
        <v>0</v>
      </c>
      <c r="AM135" s="21">
        <f t="shared" si="156"/>
        <v>0</v>
      </c>
      <c r="AN135" s="21">
        <f t="shared" si="156"/>
        <v>0</v>
      </c>
      <c r="AO135" s="21">
        <f t="shared" si="156"/>
        <v>0</v>
      </c>
      <c r="AP135" s="21">
        <f t="shared" si="156"/>
        <v>0</v>
      </c>
      <c r="AQ135" s="21">
        <f t="shared" si="156"/>
        <v>0</v>
      </c>
      <c r="AR135" s="21">
        <f t="shared" si="156"/>
        <v>0</v>
      </c>
      <c r="AS135" s="21">
        <f t="shared" si="156"/>
        <v>0</v>
      </c>
    </row>
    <row r="136" spans="1:45" ht="12.6" customHeight="1">
      <c r="B136" s="128" t="s">
        <v>11</v>
      </c>
      <c r="C136" s="128"/>
      <c r="D136" s="128"/>
      <c r="E136" s="128"/>
      <c r="F136" s="128"/>
      <c r="G136" s="128"/>
      <c r="H136" s="128"/>
      <c r="I136" s="128"/>
      <c r="J136" s="128"/>
      <c r="K136" s="25">
        <f>SUM(K65,K70,K75,K80,K85,K90,K95,K100,K105,K110,K115,K120,K125,K130,K135)</f>
        <v>0</v>
      </c>
      <c r="L136" s="25">
        <f t="shared" ref="L136:V136" si="157">SUM(L65,L70,L75,L80,L85,L90,L95,L100,L105,L110,L115,L120,L125,L130,L135)</f>
        <v>0</v>
      </c>
      <c r="M136" s="25">
        <f t="shared" si="157"/>
        <v>0</v>
      </c>
      <c r="N136" s="25">
        <f t="shared" si="157"/>
        <v>0</v>
      </c>
      <c r="O136" s="25">
        <f t="shared" si="157"/>
        <v>0</v>
      </c>
      <c r="P136" s="25">
        <f t="shared" si="157"/>
        <v>0</v>
      </c>
      <c r="Q136" s="25">
        <f t="shared" si="157"/>
        <v>0</v>
      </c>
      <c r="R136" s="25">
        <f t="shared" si="157"/>
        <v>0</v>
      </c>
      <c r="S136" s="25">
        <f t="shared" si="157"/>
        <v>0</v>
      </c>
      <c r="T136" s="25">
        <f t="shared" si="157"/>
        <v>0</v>
      </c>
      <c r="U136" s="25">
        <f t="shared" si="157"/>
        <v>0</v>
      </c>
      <c r="V136" s="25">
        <f t="shared" si="157"/>
        <v>0</v>
      </c>
      <c r="Y136" s="91"/>
      <c r="Z136" s="91"/>
      <c r="AA136" s="91"/>
      <c r="AB136" s="91"/>
      <c r="AC136" s="91"/>
      <c r="AD136" s="125" t="s">
        <v>21</v>
      </c>
      <c r="AE136" s="126"/>
      <c r="AF136" s="126"/>
      <c r="AG136" s="127"/>
      <c r="AH136" s="20">
        <f>ROUNDDOWN(AH25*(AH64+AH65),0)</f>
        <v>0</v>
      </c>
      <c r="AI136" s="20">
        <f t="shared" ref="AI136:AS136" si="158">ROUNDDOWN(AI25*(AI64+AI65),0)</f>
        <v>0</v>
      </c>
      <c r="AJ136" s="20">
        <f t="shared" si="158"/>
        <v>0</v>
      </c>
      <c r="AK136" s="20">
        <f t="shared" si="158"/>
        <v>0</v>
      </c>
      <c r="AL136" s="20">
        <f t="shared" si="158"/>
        <v>0</v>
      </c>
      <c r="AM136" s="20">
        <f t="shared" si="158"/>
        <v>0</v>
      </c>
      <c r="AN136" s="20">
        <f t="shared" si="158"/>
        <v>0</v>
      </c>
      <c r="AO136" s="20">
        <f t="shared" si="158"/>
        <v>0</v>
      </c>
      <c r="AP136" s="20">
        <f t="shared" si="158"/>
        <v>0</v>
      </c>
      <c r="AQ136" s="20">
        <f t="shared" si="158"/>
        <v>0</v>
      </c>
      <c r="AR136" s="20">
        <f t="shared" si="158"/>
        <v>0</v>
      </c>
      <c r="AS136" s="20">
        <f t="shared" si="158"/>
        <v>0</v>
      </c>
    </row>
    <row r="137" spans="1:45" ht="16.149999999999999" customHeight="1">
      <c r="Y137" s="91"/>
      <c r="Z137" s="91"/>
      <c r="AA137" s="91"/>
      <c r="AB137" s="91"/>
      <c r="AC137" s="91"/>
      <c r="AD137" s="155" t="s">
        <v>22</v>
      </c>
      <c r="AE137" s="155"/>
      <c r="AF137" s="155"/>
      <c r="AG137" s="155"/>
      <c r="AH137" s="56">
        <f>ROUNDDOWN(SUM(AH133:AH136),0)</f>
        <v>0</v>
      </c>
      <c r="AI137" s="56">
        <f t="shared" ref="AI137:AS137" si="159">ROUNDDOWN(SUM(AI133:AI136),0)</f>
        <v>0</v>
      </c>
      <c r="AJ137" s="56">
        <f t="shared" si="159"/>
        <v>0</v>
      </c>
      <c r="AK137" s="56">
        <f t="shared" si="159"/>
        <v>0</v>
      </c>
      <c r="AL137" s="56">
        <f t="shared" si="159"/>
        <v>0</v>
      </c>
      <c r="AM137" s="56">
        <f t="shared" si="159"/>
        <v>0</v>
      </c>
      <c r="AN137" s="56">
        <f t="shared" si="159"/>
        <v>0</v>
      </c>
      <c r="AO137" s="56">
        <f t="shared" si="159"/>
        <v>0</v>
      </c>
      <c r="AP137" s="56">
        <f t="shared" si="159"/>
        <v>0</v>
      </c>
      <c r="AQ137" s="56">
        <f t="shared" si="159"/>
        <v>0</v>
      </c>
      <c r="AR137" s="56">
        <f t="shared" si="159"/>
        <v>0</v>
      </c>
      <c r="AS137" s="56">
        <f t="shared" si="159"/>
        <v>0</v>
      </c>
    </row>
    <row r="138" spans="1:45" ht="16.149999999999999" customHeight="1">
      <c r="Y138" s="91">
        <v>13</v>
      </c>
      <c r="Z138" s="91" t="str">
        <f t="shared" ref="Z138" si="160">C261</f>
        <v/>
      </c>
      <c r="AA138" s="91"/>
      <c r="AB138" s="91"/>
      <c r="AC138" s="91"/>
      <c r="AD138" s="125" t="s">
        <v>20</v>
      </c>
      <c r="AE138" s="126"/>
      <c r="AF138" s="126"/>
      <c r="AG138" s="127"/>
      <c r="AH138" s="21">
        <f>ROUNDDOWN(AH21*AH66,2)</f>
        <v>0</v>
      </c>
      <c r="AI138" s="21">
        <f t="shared" ref="AI138:AS138" si="161">ROUNDDOWN(AI21*AI66,2)</f>
        <v>0</v>
      </c>
      <c r="AJ138" s="21">
        <f t="shared" si="161"/>
        <v>0</v>
      </c>
      <c r="AK138" s="21">
        <f t="shared" si="161"/>
        <v>0</v>
      </c>
      <c r="AL138" s="21">
        <f t="shared" si="161"/>
        <v>0</v>
      </c>
      <c r="AM138" s="21">
        <f t="shared" si="161"/>
        <v>0</v>
      </c>
      <c r="AN138" s="21">
        <f t="shared" si="161"/>
        <v>0</v>
      </c>
      <c r="AO138" s="21">
        <f t="shared" si="161"/>
        <v>0</v>
      </c>
      <c r="AP138" s="21">
        <f t="shared" si="161"/>
        <v>0</v>
      </c>
      <c r="AQ138" s="21">
        <f t="shared" si="161"/>
        <v>0</v>
      </c>
      <c r="AR138" s="21">
        <f t="shared" si="161"/>
        <v>0</v>
      </c>
      <c r="AS138" s="21">
        <f t="shared" si="161"/>
        <v>0</v>
      </c>
    </row>
    <row r="139" spans="1:45">
      <c r="Y139" s="91"/>
      <c r="Z139" s="91"/>
      <c r="AA139" s="91"/>
      <c r="AB139" s="91"/>
      <c r="AC139" s="91"/>
      <c r="AD139" s="125" t="s">
        <v>57</v>
      </c>
      <c r="AE139" s="126"/>
      <c r="AF139" s="126"/>
      <c r="AG139" s="127"/>
      <c r="AH139" s="21">
        <f>AH22*AH67+AH23*AH68</f>
        <v>0</v>
      </c>
      <c r="AI139" s="21">
        <f t="shared" ref="AI139:AS139" si="162">AI22*AI67+AI23*AI68</f>
        <v>0</v>
      </c>
      <c r="AJ139" s="21">
        <f t="shared" si="162"/>
        <v>0</v>
      </c>
      <c r="AK139" s="21">
        <f t="shared" si="162"/>
        <v>0</v>
      </c>
      <c r="AL139" s="21">
        <f t="shared" si="162"/>
        <v>0</v>
      </c>
      <c r="AM139" s="21">
        <f t="shared" si="162"/>
        <v>0</v>
      </c>
      <c r="AN139" s="21">
        <f t="shared" si="162"/>
        <v>0</v>
      </c>
      <c r="AO139" s="21">
        <f t="shared" si="162"/>
        <v>0</v>
      </c>
      <c r="AP139" s="21">
        <f t="shared" si="162"/>
        <v>0</v>
      </c>
      <c r="AQ139" s="21">
        <f t="shared" si="162"/>
        <v>0</v>
      </c>
      <c r="AR139" s="21">
        <f t="shared" si="162"/>
        <v>0</v>
      </c>
      <c r="AS139" s="21">
        <f t="shared" si="162"/>
        <v>0</v>
      </c>
    </row>
    <row r="140" spans="1:45">
      <c r="Y140" s="91"/>
      <c r="Z140" s="91"/>
      <c r="AA140" s="91"/>
      <c r="AB140" s="91"/>
      <c r="AC140" s="91"/>
      <c r="AD140" s="125" t="s">
        <v>55</v>
      </c>
      <c r="AE140" s="126"/>
      <c r="AF140" s="126"/>
      <c r="AG140" s="127"/>
      <c r="AH140" s="21">
        <f>AH24*(AH67+AH68)</f>
        <v>0</v>
      </c>
      <c r="AI140" s="21">
        <f t="shared" ref="AI140:AS140" si="163">AI24*(AI67+AI68)</f>
        <v>0</v>
      </c>
      <c r="AJ140" s="21">
        <f t="shared" si="163"/>
        <v>0</v>
      </c>
      <c r="AK140" s="21">
        <f t="shared" si="163"/>
        <v>0</v>
      </c>
      <c r="AL140" s="21">
        <f t="shared" si="163"/>
        <v>0</v>
      </c>
      <c r="AM140" s="21">
        <f t="shared" si="163"/>
        <v>0</v>
      </c>
      <c r="AN140" s="21">
        <f t="shared" si="163"/>
        <v>0</v>
      </c>
      <c r="AO140" s="21">
        <f t="shared" si="163"/>
        <v>0</v>
      </c>
      <c r="AP140" s="21">
        <f t="shared" si="163"/>
        <v>0</v>
      </c>
      <c r="AQ140" s="21">
        <f t="shared" si="163"/>
        <v>0</v>
      </c>
      <c r="AR140" s="21">
        <f t="shared" si="163"/>
        <v>0</v>
      </c>
      <c r="AS140" s="21">
        <f t="shared" si="163"/>
        <v>0</v>
      </c>
    </row>
    <row r="141" spans="1:45">
      <c r="Y141" s="91"/>
      <c r="Z141" s="91"/>
      <c r="AA141" s="91"/>
      <c r="AB141" s="91"/>
      <c r="AC141" s="91"/>
      <c r="AD141" s="125" t="s">
        <v>21</v>
      </c>
      <c r="AE141" s="126"/>
      <c r="AF141" s="126"/>
      <c r="AG141" s="127"/>
      <c r="AH141" s="20">
        <f>ROUNDDOWN(AH25*(AH67+AH68),0)</f>
        <v>0</v>
      </c>
      <c r="AI141" s="20">
        <f t="shared" ref="AI141:AS141" si="164">ROUNDDOWN(AI25*(AI67+AI68),0)</f>
        <v>0</v>
      </c>
      <c r="AJ141" s="20">
        <f t="shared" si="164"/>
        <v>0</v>
      </c>
      <c r="AK141" s="20">
        <f t="shared" si="164"/>
        <v>0</v>
      </c>
      <c r="AL141" s="20">
        <f t="shared" si="164"/>
        <v>0</v>
      </c>
      <c r="AM141" s="20">
        <f t="shared" si="164"/>
        <v>0</v>
      </c>
      <c r="AN141" s="20">
        <f t="shared" si="164"/>
        <v>0</v>
      </c>
      <c r="AO141" s="20">
        <f t="shared" si="164"/>
        <v>0</v>
      </c>
      <c r="AP141" s="20">
        <f t="shared" si="164"/>
        <v>0</v>
      </c>
      <c r="AQ141" s="20">
        <f t="shared" si="164"/>
        <v>0</v>
      </c>
      <c r="AR141" s="20">
        <f t="shared" si="164"/>
        <v>0</v>
      </c>
      <c r="AS141" s="20">
        <f t="shared" si="164"/>
        <v>0</v>
      </c>
    </row>
    <row r="142" spans="1:45" ht="16.149999999999999" customHeight="1">
      <c r="A142" t="s">
        <v>112</v>
      </c>
      <c r="Y142" s="91"/>
      <c r="Z142" s="91"/>
      <c r="AA142" s="91"/>
      <c r="AB142" s="91"/>
      <c r="AC142" s="91"/>
      <c r="AD142" s="155" t="s">
        <v>22</v>
      </c>
      <c r="AE142" s="155"/>
      <c r="AF142" s="155"/>
      <c r="AG142" s="155"/>
      <c r="AH142" s="56">
        <f>ROUNDDOWN(SUM(AH138:AH141),0)</f>
        <v>0</v>
      </c>
      <c r="AI142" s="56">
        <f t="shared" ref="AI142:AS142" si="165">ROUNDDOWN(SUM(AI138:AI141),0)</f>
        <v>0</v>
      </c>
      <c r="AJ142" s="56">
        <f t="shared" si="165"/>
        <v>0</v>
      </c>
      <c r="AK142" s="56">
        <f t="shared" si="165"/>
        <v>0</v>
      </c>
      <c r="AL142" s="56">
        <f t="shared" si="165"/>
        <v>0</v>
      </c>
      <c r="AM142" s="56">
        <f t="shared" si="165"/>
        <v>0</v>
      </c>
      <c r="AN142" s="56">
        <f t="shared" si="165"/>
        <v>0</v>
      </c>
      <c r="AO142" s="56">
        <f t="shared" si="165"/>
        <v>0</v>
      </c>
      <c r="AP142" s="56">
        <f t="shared" si="165"/>
        <v>0</v>
      </c>
      <c r="AQ142" s="56">
        <f t="shared" si="165"/>
        <v>0</v>
      </c>
      <c r="AR142" s="56">
        <f t="shared" si="165"/>
        <v>0</v>
      </c>
      <c r="AS142" s="56">
        <f t="shared" si="165"/>
        <v>0</v>
      </c>
    </row>
    <row r="143" spans="1:45" ht="16.149999999999999" customHeight="1">
      <c r="B143" t="s">
        <v>113</v>
      </c>
      <c r="Y143" s="91">
        <v>14</v>
      </c>
      <c r="Z143" s="91" t="str">
        <f t="shared" ref="Z143" si="166">C266</f>
        <v/>
      </c>
      <c r="AA143" s="91"/>
      <c r="AB143" s="91"/>
      <c r="AC143" s="91"/>
      <c r="AD143" s="125" t="s">
        <v>20</v>
      </c>
      <c r="AE143" s="126"/>
      <c r="AF143" s="126"/>
      <c r="AG143" s="127"/>
      <c r="AH143" s="26">
        <f>ROUNDDOWN(AH21*AH69,2)</f>
        <v>0</v>
      </c>
      <c r="AI143" s="26">
        <f t="shared" ref="AI143:AS143" si="167">ROUNDDOWN(AI21*AI69,2)</f>
        <v>0</v>
      </c>
      <c r="AJ143" s="26">
        <f t="shared" si="167"/>
        <v>0</v>
      </c>
      <c r="AK143" s="26">
        <f t="shared" si="167"/>
        <v>0</v>
      </c>
      <c r="AL143" s="26">
        <f t="shared" si="167"/>
        <v>0</v>
      </c>
      <c r="AM143" s="26">
        <f t="shared" si="167"/>
        <v>0</v>
      </c>
      <c r="AN143" s="26">
        <f t="shared" si="167"/>
        <v>0</v>
      </c>
      <c r="AO143" s="26">
        <f t="shared" si="167"/>
        <v>0</v>
      </c>
      <c r="AP143" s="26">
        <f t="shared" si="167"/>
        <v>0</v>
      </c>
      <c r="AQ143" s="26">
        <f t="shared" si="167"/>
        <v>0</v>
      </c>
      <c r="AR143" s="26">
        <f t="shared" si="167"/>
        <v>0</v>
      </c>
      <c r="AS143" s="26">
        <f t="shared" si="167"/>
        <v>0</v>
      </c>
    </row>
    <row r="144" spans="1:45" ht="16.149999999999999" customHeight="1">
      <c r="C144" s="91" t="s">
        <v>12</v>
      </c>
      <c r="D144" s="91"/>
      <c r="E144" s="91"/>
      <c r="F144" s="91"/>
      <c r="G144" s="91"/>
      <c r="H144" s="91"/>
      <c r="I144" s="91"/>
      <c r="J144" s="91"/>
      <c r="K144" s="1" t="s">
        <v>0</v>
      </c>
      <c r="L144" s="1" t="s">
        <v>1</v>
      </c>
      <c r="M144" s="1" t="s">
        <v>2</v>
      </c>
      <c r="N144" s="1" t="s">
        <v>3</v>
      </c>
      <c r="O144" s="1" t="s">
        <v>4</v>
      </c>
      <c r="P144" s="1" t="s">
        <v>5</v>
      </c>
      <c r="Q144" s="1" t="s">
        <v>6</v>
      </c>
      <c r="R144" s="1" t="s">
        <v>7</v>
      </c>
      <c r="S144" s="1" t="s">
        <v>8</v>
      </c>
      <c r="T144" s="1" t="s">
        <v>9</v>
      </c>
      <c r="U144" s="1" t="s">
        <v>10</v>
      </c>
      <c r="V144" s="1" t="s">
        <v>91</v>
      </c>
      <c r="Y144" s="91"/>
      <c r="Z144" s="91"/>
      <c r="AA144" s="91"/>
      <c r="AB144" s="91"/>
      <c r="AC144" s="91"/>
      <c r="AD144" s="125" t="s">
        <v>57</v>
      </c>
      <c r="AE144" s="126"/>
      <c r="AF144" s="126"/>
      <c r="AG144" s="127"/>
      <c r="AH144" s="26">
        <f>AH22*AH70+AH23*AH71</f>
        <v>0</v>
      </c>
      <c r="AI144" s="26">
        <f t="shared" ref="AI144:AS144" si="168">AI22*AI70+AI23*AI71</f>
        <v>0</v>
      </c>
      <c r="AJ144" s="26">
        <f t="shared" si="168"/>
        <v>0</v>
      </c>
      <c r="AK144" s="26">
        <f t="shared" si="168"/>
        <v>0</v>
      </c>
      <c r="AL144" s="26">
        <f t="shared" si="168"/>
        <v>0</v>
      </c>
      <c r="AM144" s="26">
        <f t="shared" si="168"/>
        <v>0</v>
      </c>
      <c r="AN144" s="26">
        <f t="shared" si="168"/>
        <v>0</v>
      </c>
      <c r="AO144" s="26">
        <f t="shared" si="168"/>
        <v>0</v>
      </c>
      <c r="AP144" s="26">
        <f t="shared" si="168"/>
        <v>0</v>
      </c>
      <c r="AQ144" s="26">
        <f t="shared" si="168"/>
        <v>0</v>
      </c>
      <c r="AR144" s="26">
        <f t="shared" si="168"/>
        <v>0</v>
      </c>
      <c r="AS144" s="26">
        <f t="shared" si="168"/>
        <v>0</v>
      </c>
    </row>
    <row r="145" spans="2:45" ht="16.149999999999999" customHeight="1">
      <c r="C145" s="92" t="s">
        <v>62</v>
      </c>
      <c r="D145" s="92"/>
      <c r="E145" s="92"/>
      <c r="F145" s="92"/>
      <c r="G145" s="92"/>
      <c r="H145" s="93"/>
      <c r="I145" s="138" t="s">
        <v>15</v>
      </c>
      <c r="J145" s="139"/>
      <c r="K145" s="1"/>
      <c r="L145" s="1"/>
      <c r="M145" s="1"/>
      <c r="N145" s="1"/>
      <c r="O145" s="1"/>
      <c r="P145" s="1"/>
      <c r="Q145" s="1"/>
      <c r="R145" s="1"/>
      <c r="S145" s="1"/>
      <c r="T145" s="1"/>
      <c r="U145" s="1"/>
      <c r="V145" s="1"/>
      <c r="Y145" s="91"/>
      <c r="Z145" s="91"/>
      <c r="AA145" s="91"/>
      <c r="AB145" s="91"/>
      <c r="AC145" s="91"/>
      <c r="AD145" s="125" t="s">
        <v>55</v>
      </c>
      <c r="AE145" s="126"/>
      <c r="AF145" s="126"/>
      <c r="AG145" s="127"/>
      <c r="AH145" s="26">
        <f>AH24*(AH70+AH71)</f>
        <v>0</v>
      </c>
      <c r="AI145" s="26">
        <f t="shared" ref="AI145:AS145" si="169">AI24*(AI70+AI71)</f>
        <v>0</v>
      </c>
      <c r="AJ145" s="26">
        <f t="shared" si="169"/>
        <v>0</v>
      </c>
      <c r="AK145" s="26">
        <f t="shared" si="169"/>
        <v>0</v>
      </c>
      <c r="AL145" s="26">
        <f t="shared" si="169"/>
        <v>0</v>
      </c>
      <c r="AM145" s="26">
        <f t="shared" si="169"/>
        <v>0</v>
      </c>
      <c r="AN145" s="26">
        <f t="shared" si="169"/>
        <v>0</v>
      </c>
      <c r="AO145" s="26">
        <f t="shared" si="169"/>
        <v>0</v>
      </c>
      <c r="AP145" s="26">
        <f t="shared" si="169"/>
        <v>0</v>
      </c>
      <c r="AQ145" s="26">
        <f t="shared" si="169"/>
        <v>0</v>
      </c>
      <c r="AR145" s="26">
        <f t="shared" si="169"/>
        <v>0</v>
      </c>
      <c r="AS145" s="26">
        <f t="shared" si="169"/>
        <v>0</v>
      </c>
    </row>
    <row r="146" spans="2:45" ht="16.149999999999999" customHeight="1">
      <c r="C146" s="142" t="s">
        <v>65</v>
      </c>
      <c r="D146" s="143"/>
      <c r="E146" s="143"/>
      <c r="F146" s="144"/>
      <c r="G146" s="148" t="s">
        <v>67</v>
      </c>
      <c r="H146" s="149"/>
      <c r="I146" s="131" t="s">
        <v>17</v>
      </c>
      <c r="J146" s="132"/>
      <c r="K146" s="4"/>
      <c r="L146" s="4"/>
      <c r="M146" s="4"/>
      <c r="N146" s="4"/>
      <c r="O146" s="4"/>
      <c r="P146" s="4"/>
      <c r="Q146" s="4"/>
      <c r="R146" s="4"/>
      <c r="S146" s="4"/>
      <c r="T146" s="4"/>
      <c r="U146" s="4"/>
      <c r="V146" s="4"/>
      <c r="Y146" s="91"/>
      <c r="Z146" s="91"/>
      <c r="AA146" s="91"/>
      <c r="AB146" s="91"/>
      <c r="AC146" s="91"/>
      <c r="AD146" s="125" t="s">
        <v>21</v>
      </c>
      <c r="AE146" s="126"/>
      <c r="AF146" s="126"/>
      <c r="AG146" s="127"/>
      <c r="AH146" s="20">
        <f>ROUNDDOWN(AH25*(AH70+AH71),0)</f>
        <v>0</v>
      </c>
      <c r="AI146" s="20">
        <f t="shared" ref="AI146:AS146" si="170">ROUNDDOWN(AI25*(AI70+AI71),0)</f>
        <v>0</v>
      </c>
      <c r="AJ146" s="20">
        <f t="shared" si="170"/>
        <v>0</v>
      </c>
      <c r="AK146" s="20">
        <f t="shared" si="170"/>
        <v>0</v>
      </c>
      <c r="AL146" s="20">
        <f t="shared" si="170"/>
        <v>0</v>
      </c>
      <c r="AM146" s="20">
        <f t="shared" si="170"/>
        <v>0</v>
      </c>
      <c r="AN146" s="20">
        <f t="shared" si="170"/>
        <v>0</v>
      </c>
      <c r="AO146" s="20">
        <f t="shared" si="170"/>
        <v>0</v>
      </c>
      <c r="AP146" s="20">
        <f t="shared" si="170"/>
        <v>0</v>
      </c>
      <c r="AQ146" s="20">
        <f t="shared" si="170"/>
        <v>0</v>
      </c>
      <c r="AR146" s="20">
        <f t="shared" si="170"/>
        <v>0</v>
      </c>
      <c r="AS146" s="20">
        <f t="shared" si="170"/>
        <v>0</v>
      </c>
    </row>
    <row r="147" spans="2:45" ht="16.149999999999999" customHeight="1">
      <c r="C147" s="145"/>
      <c r="D147" s="146"/>
      <c r="E147" s="146"/>
      <c r="F147" s="147"/>
      <c r="G147" s="145" t="s">
        <v>66</v>
      </c>
      <c r="H147" s="146"/>
      <c r="I147" s="140" t="s">
        <v>17</v>
      </c>
      <c r="J147" s="141"/>
      <c r="K147" s="3"/>
      <c r="L147" s="3"/>
      <c r="M147" s="3"/>
      <c r="N147" s="3"/>
      <c r="O147" s="3"/>
      <c r="P147" s="3"/>
      <c r="Q147" s="3"/>
      <c r="R147" s="3"/>
      <c r="S147" s="3"/>
      <c r="T147" s="3"/>
      <c r="U147" s="3"/>
      <c r="V147" s="3"/>
      <c r="Y147" s="91"/>
      <c r="Z147" s="91"/>
      <c r="AA147" s="91"/>
      <c r="AB147" s="91"/>
      <c r="AC147" s="91"/>
      <c r="AD147" s="155" t="s">
        <v>22</v>
      </c>
      <c r="AE147" s="155"/>
      <c r="AF147" s="155"/>
      <c r="AG147" s="155"/>
      <c r="AH147" s="56">
        <f>ROUNDDOWN(SUM(AH143:AH146),0)</f>
        <v>0</v>
      </c>
      <c r="AI147" s="56">
        <f t="shared" ref="AI147:AS147" si="171">ROUNDDOWN(SUM(AI143:AI146),0)</f>
        <v>0</v>
      </c>
      <c r="AJ147" s="56">
        <f t="shared" si="171"/>
        <v>0</v>
      </c>
      <c r="AK147" s="56">
        <f t="shared" si="171"/>
        <v>0</v>
      </c>
      <c r="AL147" s="56">
        <f t="shared" si="171"/>
        <v>0</v>
      </c>
      <c r="AM147" s="56">
        <f t="shared" si="171"/>
        <v>0</v>
      </c>
      <c r="AN147" s="56">
        <f t="shared" si="171"/>
        <v>0</v>
      </c>
      <c r="AO147" s="56">
        <f t="shared" si="171"/>
        <v>0</v>
      </c>
      <c r="AP147" s="56">
        <f t="shared" si="171"/>
        <v>0</v>
      </c>
      <c r="AQ147" s="56">
        <f t="shared" si="171"/>
        <v>0</v>
      </c>
      <c r="AR147" s="56">
        <f t="shared" si="171"/>
        <v>0</v>
      </c>
      <c r="AS147" s="56">
        <f t="shared" si="171"/>
        <v>0</v>
      </c>
    </row>
    <row r="148" spans="2:45" ht="16.149999999999999" customHeight="1">
      <c r="C148" s="92" t="s">
        <v>53</v>
      </c>
      <c r="D148" s="92"/>
      <c r="E148" s="92"/>
      <c r="F148" s="92"/>
      <c r="G148" s="92"/>
      <c r="H148" s="93"/>
      <c r="I148" s="138" t="s">
        <v>17</v>
      </c>
      <c r="J148" s="139"/>
      <c r="K148" s="1"/>
      <c r="L148" s="1"/>
      <c r="M148" s="1"/>
      <c r="N148" s="1"/>
      <c r="O148" s="1"/>
      <c r="P148" s="1"/>
      <c r="Q148" s="1"/>
      <c r="R148" s="1"/>
      <c r="S148" s="1"/>
      <c r="T148" s="1"/>
      <c r="U148" s="1"/>
      <c r="V148" s="1"/>
      <c r="Y148" s="91">
        <v>15</v>
      </c>
      <c r="Z148" s="91" t="str">
        <f t="shared" ref="Z148" si="172">C271</f>
        <v/>
      </c>
      <c r="AA148" s="91"/>
      <c r="AB148" s="91"/>
      <c r="AC148" s="91"/>
      <c r="AD148" s="125" t="s">
        <v>20</v>
      </c>
      <c r="AE148" s="126"/>
      <c r="AF148" s="126"/>
      <c r="AG148" s="127"/>
      <c r="AH148" s="21">
        <f>ROUNDDOWN(AH21*AH72,2)</f>
        <v>0</v>
      </c>
      <c r="AI148" s="21">
        <f t="shared" ref="AI148:AS148" si="173">ROUNDDOWN(AI21*AI72,2)</f>
        <v>0</v>
      </c>
      <c r="AJ148" s="21">
        <f t="shared" si="173"/>
        <v>0</v>
      </c>
      <c r="AK148" s="21">
        <f t="shared" si="173"/>
        <v>0</v>
      </c>
      <c r="AL148" s="21">
        <f t="shared" si="173"/>
        <v>0</v>
      </c>
      <c r="AM148" s="21">
        <f t="shared" si="173"/>
        <v>0</v>
      </c>
      <c r="AN148" s="21">
        <f t="shared" si="173"/>
        <v>0</v>
      </c>
      <c r="AO148" s="21">
        <f t="shared" si="173"/>
        <v>0</v>
      </c>
      <c r="AP148" s="21">
        <f t="shared" si="173"/>
        <v>0</v>
      </c>
      <c r="AQ148" s="21">
        <f t="shared" si="173"/>
        <v>0</v>
      </c>
      <c r="AR148" s="21">
        <f t="shared" si="173"/>
        <v>0</v>
      </c>
      <c r="AS148" s="21">
        <f t="shared" si="173"/>
        <v>0</v>
      </c>
    </row>
    <row r="149" spans="2:45" ht="16.149999999999999" customHeight="1">
      <c r="C149" s="92" t="s">
        <v>16</v>
      </c>
      <c r="D149" s="92"/>
      <c r="E149" s="92"/>
      <c r="F149" s="92"/>
      <c r="G149" s="92"/>
      <c r="H149" s="93"/>
      <c r="I149" s="138" t="s">
        <v>17</v>
      </c>
      <c r="J149" s="139"/>
      <c r="K149" s="1"/>
      <c r="L149" s="1"/>
      <c r="M149" s="1"/>
      <c r="N149" s="1"/>
      <c r="O149" s="1"/>
      <c r="P149" s="1"/>
      <c r="Q149" s="1"/>
      <c r="R149" s="1"/>
      <c r="S149" s="1"/>
      <c r="T149" s="1"/>
      <c r="U149" s="1"/>
      <c r="V149" s="1"/>
      <c r="Y149" s="91"/>
      <c r="Z149" s="91"/>
      <c r="AA149" s="91"/>
      <c r="AB149" s="91"/>
      <c r="AC149" s="91"/>
      <c r="AD149" s="125" t="s">
        <v>57</v>
      </c>
      <c r="AE149" s="126"/>
      <c r="AF149" s="126"/>
      <c r="AG149" s="127"/>
      <c r="AH149" s="21">
        <f>AH22*AH73+AH23*AH74</f>
        <v>0</v>
      </c>
      <c r="AI149" s="21">
        <f t="shared" ref="AI149:AS149" si="174">AI22*AI73+AI23*AI74</f>
        <v>0</v>
      </c>
      <c r="AJ149" s="21">
        <f t="shared" si="174"/>
        <v>0</v>
      </c>
      <c r="AK149" s="21">
        <f t="shared" si="174"/>
        <v>0</v>
      </c>
      <c r="AL149" s="21">
        <f t="shared" si="174"/>
        <v>0</v>
      </c>
      <c r="AM149" s="21">
        <f t="shared" si="174"/>
        <v>0</v>
      </c>
      <c r="AN149" s="21">
        <f t="shared" si="174"/>
        <v>0</v>
      </c>
      <c r="AO149" s="21">
        <f t="shared" si="174"/>
        <v>0</v>
      </c>
      <c r="AP149" s="21">
        <f t="shared" si="174"/>
        <v>0</v>
      </c>
      <c r="AQ149" s="21">
        <f t="shared" si="174"/>
        <v>0</v>
      </c>
      <c r="AR149" s="21">
        <f t="shared" si="174"/>
        <v>0</v>
      </c>
      <c r="AS149" s="21">
        <f t="shared" si="174"/>
        <v>0</v>
      </c>
    </row>
    <row r="150" spans="2:45" ht="18.600000000000001" customHeight="1">
      <c r="D150" s="151" t="s">
        <v>114</v>
      </c>
      <c r="E150" s="152"/>
      <c r="F150" s="152"/>
      <c r="G150" s="152"/>
      <c r="H150" s="152"/>
      <c r="I150" s="152"/>
      <c r="J150" s="152"/>
      <c r="K150" s="152"/>
      <c r="L150" s="152"/>
      <c r="M150" s="152"/>
      <c r="N150" s="152"/>
      <c r="O150" s="152"/>
      <c r="P150" s="152"/>
      <c r="Q150" s="152"/>
      <c r="R150" s="152"/>
      <c r="S150" s="152"/>
      <c r="T150" s="152"/>
      <c r="U150" s="152"/>
      <c r="Y150" s="91"/>
      <c r="Z150" s="91"/>
      <c r="AA150" s="91"/>
      <c r="AB150" s="91"/>
      <c r="AC150" s="91"/>
      <c r="AD150" s="125" t="s">
        <v>55</v>
      </c>
      <c r="AE150" s="126"/>
      <c r="AF150" s="126"/>
      <c r="AG150" s="127"/>
      <c r="AH150" s="21">
        <f>AH24*(AH73+AH74)</f>
        <v>0</v>
      </c>
      <c r="AI150" s="21">
        <f t="shared" ref="AI150:AS150" si="175">AI24*(AI73+AI74)</f>
        <v>0</v>
      </c>
      <c r="AJ150" s="21">
        <f t="shared" si="175"/>
        <v>0</v>
      </c>
      <c r="AK150" s="21">
        <f t="shared" si="175"/>
        <v>0</v>
      </c>
      <c r="AL150" s="21">
        <f t="shared" si="175"/>
        <v>0</v>
      </c>
      <c r="AM150" s="21">
        <f t="shared" si="175"/>
        <v>0</v>
      </c>
      <c r="AN150" s="21">
        <f t="shared" si="175"/>
        <v>0</v>
      </c>
      <c r="AO150" s="21">
        <f t="shared" si="175"/>
        <v>0</v>
      </c>
      <c r="AP150" s="21">
        <f t="shared" si="175"/>
        <v>0</v>
      </c>
      <c r="AQ150" s="21">
        <f t="shared" si="175"/>
        <v>0</v>
      </c>
      <c r="AR150" s="21">
        <f t="shared" si="175"/>
        <v>0</v>
      </c>
      <c r="AS150" s="21">
        <f t="shared" si="175"/>
        <v>0</v>
      </c>
    </row>
    <row r="151" spans="2:45" ht="16.149999999999999" customHeight="1">
      <c r="B151" s="2" t="s">
        <v>115</v>
      </c>
      <c r="Y151" s="91"/>
      <c r="Z151" s="91"/>
      <c r="AA151" s="91"/>
      <c r="AB151" s="91"/>
      <c r="AC151" s="91"/>
      <c r="AD151" s="125" t="s">
        <v>21</v>
      </c>
      <c r="AE151" s="126"/>
      <c r="AF151" s="126"/>
      <c r="AG151" s="127"/>
      <c r="AH151" s="20">
        <f>ROUNDDOWN(AH25*(AH73+AH74),0)</f>
        <v>0</v>
      </c>
      <c r="AI151" s="20">
        <f t="shared" ref="AI151:AS151" si="176">ROUNDDOWN(AI25*(AI73+AI74),0)</f>
        <v>0</v>
      </c>
      <c r="AJ151" s="20">
        <f t="shared" si="176"/>
        <v>0</v>
      </c>
      <c r="AK151" s="20">
        <f t="shared" si="176"/>
        <v>0</v>
      </c>
      <c r="AL151" s="20">
        <f t="shared" si="176"/>
        <v>0</v>
      </c>
      <c r="AM151" s="20">
        <f t="shared" si="176"/>
        <v>0</v>
      </c>
      <c r="AN151" s="20">
        <f t="shared" si="176"/>
        <v>0</v>
      </c>
      <c r="AO151" s="20">
        <f t="shared" si="176"/>
        <v>0</v>
      </c>
      <c r="AP151" s="20">
        <f t="shared" si="176"/>
        <v>0</v>
      </c>
      <c r="AQ151" s="20">
        <f t="shared" si="176"/>
        <v>0</v>
      </c>
      <c r="AR151" s="20">
        <f t="shared" si="176"/>
        <v>0</v>
      </c>
      <c r="AS151" s="20">
        <f t="shared" si="176"/>
        <v>0</v>
      </c>
    </row>
    <row r="152" spans="2:45" ht="16.149999999999999" customHeight="1">
      <c r="B152" s="1" t="s">
        <v>70</v>
      </c>
      <c r="C152" s="91" t="s">
        <v>18</v>
      </c>
      <c r="D152" s="91"/>
      <c r="E152" s="91"/>
      <c r="F152" s="91"/>
      <c r="G152" s="91" t="s">
        <v>12</v>
      </c>
      <c r="H152" s="91"/>
      <c r="I152" s="91"/>
      <c r="J152" s="91"/>
      <c r="K152" s="1" t="s">
        <v>0</v>
      </c>
      <c r="L152" s="1" t="s">
        <v>1</v>
      </c>
      <c r="M152" s="1" t="s">
        <v>2</v>
      </c>
      <c r="N152" s="1" t="s">
        <v>3</v>
      </c>
      <c r="O152" s="1" t="s">
        <v>4</v>
      </c>
      <c r="P152" s="1" t="s">
        <v>5</v>
      </c>
      <c r="Q152" s="1" t="s">
        <v>6</v>
      </c>
      <c r="R152" s="1" t="s">
        <v>7</v>
      </c>
      <c r="S152" s="1" t="s">
        <v>8</v>
      </c>
      <c r="T152" s="1" t="s">
        <v>9</v>
      </c>
      <c r="U152" s="1" t="s">
        <v>10</v>
      </c>
      <c r="V152" s="1" t="s">
        <v>91</v>
      </c>
      <c r="Y152" s="91"/>
      <c r="Z152" s="91"/>
      <c r="AA152" s="91"/>
      <c r="AB152" s="91"/>
      <c r="AC152" s="91"/>
      <c r="AD152" s="155" t="s">
        <v>22</v>
      </c>
      <c r="AE152" s="155"/>
      <c r="AF152" s="155"/>
      <c r="AG152" s="155"/>
      <c r="AH152" s="56">
        <f>ROUNDDOWN(SUM(AH148:AH151),0)</f>
        <v>0</v>
      </c>
      <c r="AI152" s="56">
        <f t="shared" ref="AI152:AS152" si="177">ROUNDDOWN(SUM(AI148:AI151),0)</f>
        <v>0</v>
      </c>
      <c r="AJ152" s="56">
        <f t="shared" si="177"/>
        <v>0</v>
      </c>
      <c r="AK152" s="56">
        <f t="shared" si="177"/>
        <v>0</v>
      </c>
      <c r="AL152" s="56">
        <f t="shared" si="177"/>
        <v>0</v>
      </c>
      <c r="AM152" s="56">
        <f t="shared" si="177"/>
        <v>0</v>
      </c>
      <c r="AN152" s="56">
        <f t="shared" si="177"/>
        <v>0</v>
      </c>
      <c r="AO152" s="56">
        <f t="shared" si="177"/>
        <v>0</v>
      </c>
      <c r="AP152" s="56">
        <f t="shared" si="177"/>
        <v>0</v>
      </c>
      <c r="AQ152" s="56">
        <f t="shared" si="177"/>
        <v>0</v>
      </c>
      <c r="AR152" s="56">
        <f t="shared" si="177"/>
        <v>0</v>
      </c>
      <c r="AS152" s="56">
        <f t="shared" si="177"/>
        <v>0</v>
      </c>
    </row>
    <row r="153" spans="2:45" ht="16.149999999999999" customHeight="1">
      <c r="B153" s="91">
        <v>1</v>
      </c>
      <c r="C153" s="133" t="str">
        <f>IF(C13="","",C13)</f>
        <v/>
      </c>
      <c r="D153" s="134"/>
      <c r="E153" s="134"/>
      <c r="F153" s="135"/>
      <c r="G153" s="109" t="s">
        <v>19</v>
      </c>
      <c r="H153" s="109"/>
      <c r="I153" s="110"/>
      <c r="J153" s="18" t="s">
        <v>13</v>
      </c>
      <c r="K153" s="1"/>
      <c r="L153" s="1"/>
      <c r="M153" s="1"/>
      <c r="N153" s="1"/>
      <c r="O153" s="1"/>
      <c r="P153" s="1"/>
      <c r="Q153" s="1"/>
      <c r="R153" s="1"/>
      <c r="S153" s="1"/>
      <c r="T153" s="1"/>
      <c r="U153" s="1"/>
      <c r="V153" s="1"/>
      <c r="Y153" s="155" t="s">
        <v>11</v>
      </c>
      <c r="Z153" s="155"/>
      <c r="AA153" s="155"/>
      <c r="AB153" s="155"/>
      <c r="AC153" s="155"/>
      <c r="AD153" s="155"/>
      <c r="AE153" s="155"/>
      <c r="AF153" s="155"/>
      <c r="AG153" s="155"/>
      <c r="AH153" s="56">
        <f>SUM(AH82,AH87,AH92,AH97,AH102,AH107,AH112,AH117,AH122,AH127,AH132,AH137,AH142,AH147,AH152)</f>
        <v>0</v>
      </c>
      <c r="AI153" s="56">
        <f t="shared" ref="AI153:AS153" si="178">SUM(AI82,AI87,AI92,AI97,AI102,AI107,AI112,AI117,AI122,AI127,AI132,AI137,AI142,AI147,AI152)</f>
        <v>0</v>
      </c>
      <c r="AJ153" s="56">
        <f t="shared" si="178"/>
        <v>0</v>
      </c>
      <c r="AK153" s="56">
        <f t="shared" si="178"/>
        <v>0</v>
      </c>
      <c r="AL153" s="56">
        <f t="shared" si="178"/>
        <v>0</v>
      </c>
      <c r="AM153" s="56">
        <f t="shared" si="178"/>
        <v>0</v>
      </c>
      <c r="AN153" s="56">
        <f t="shared" si="178"/>
        <v>0</v>
      </c>
      <c r="AO153" s="56">
        <f t="shared" si="178"/>
        <v>0</v>
      </c>
      <c r="AP153" s="56">
        <f t="shared" si="178"/>
        <v>0</v>
      </c>
      <c r="AQ153" s="56">
        <f t="shared" si="178"/>
        <v>0</v>
      </c>
      <c r="AR153" s="56">
        <f t="shared" si="178"/>
        <v>0</v>
      </c>
      <c r="AS153" s="56">
        <f t="shared" si="178"/>
        <v>0</v>
      </c>
    </row>
    <row r="154" spans="2:45" ht="16.149999999999999" customHeight="1">
      <c r="B154" s="91"/>
      <c r="C154" s="136"/>
      <c r="D154" s="137"/>
      <c r="F154" s="60"/>
      <c r="G154" s="115" t="s">
        <v>36</v>
      </c>
      <c r="H154" s="116"/>
      <c r="I154" s="118" t="s">
        <v>68</v>
      </c>
      <c r="J154" s="119"/>
      <c r="K154" s="4"/>
      <c r="L154" s="4"/>
      <c r="M154" s="4"/>
      <c r="N154" s="4"/>
      <c r="O154" s="4"/>
      <c r="P154" s="4"/>
      <c r="Q154" s="4"/>
      <c r="R154" s="4"/>
      <c r="S154" s="4"/>
      <c r="T154" s="4"/>
      <c r="U154" s="4"/>
      <c r="V154" s="4"/>
      <c r="Z154" s="5"/>
      <c r="AA154" s="5"/>
      <c r="AD154" s="5"/>
      <c r="AE154" s="5"/>
      <c r="AF154" s="5"/>
      <c r="AG154" s="5"/>
    </row>
    <row r="155" spans="2:45" ht="16.149999999999999" customHeight="1">
      <c r="B155" s="91"/>
      <c r="C155" s="129"/>
      <c r="D155" s="130"/>
      <c r="E155" s="46"/>
      <c r="F155" s="47"/>
      <c r="G155" s="114"/>
      <c r="H155" s="117"/>
      <c r="I155" s="120" t="s">
        <v>69</v>
      </c>
      <c r="J155" s="121"/>
      <c r="K155" s="3"/>
      <c r="L155" s="3"/>
      <c r="M155" s="3"/>
      <c r="N155" s="3"/>
      <c r="O155" s="3"/>
      <c r="P155" s="3"/>
      <c r="Q155" s="3"/>
      <c r="R155" s="3"/>
      <c r="S155" s="3"/>
      <c r="T155" s="3"/>
      <c r="U155" s="3"/>
      <c r="V155" s="3"/>
      <c r="Z155" s="37"/>
      <c r="AA155" s="38"/>
      <c r="AC155" s="30"/>
      <c r="AD155" s="5"/>
      <c r="AE155" s="5"/>
      <c r="AF155" s="38"/>
      <c r="AG155" s="38"/>
    </row>
    <row r="156" spans="2:45" ht="16.149999999999999" customHeight="1">
      <c r="B156" s="91">
        <v>2</v>
      </c>
      <c r="C156" s="133" t="str">
        <f>IF(C16="","",C16)</f>
        <v/>
      </c>
      <c r="D156" s="134"/>
      <c r="E156" s="134"/>
      <c r="F156" s="135"/>
      <c r="G156" s="109" t="s">
        <v>19</v>
      </c>
      <c r="H156" s="109"/>
      <c r="I156" s="110"/>
      <c r="J156" s="18" t="s">
        <v>13</v>
      </c>
      <c r="K156" s="1"/>
      <c r="L156" s="1"/>
      <c r="M156" s="1"/>
      <c r="N156" s="1"/>
      <c r="O156" s="1"/>
      <c r="P156" s="1"/>
      <c r="Q156" s="1"/>
      <c r="R156" s="1"/>
      <c r="S156" s="1"/>
      <c r="T156" s="1"/>
      <c r="U156" s="1"/>
      <c r="V156" s="1"/>
      <c r="Y156" s="172" t="s">
        <v>76</v>
      </c>
      <c r="Z156" s="173"/>
      <c r="AA156" s="173"/>
      <c r="AB156" s="173"/>
      <c r="AC156" s="174"/>
      <c r="AD156" s="179" t="s">
        <v>75</v>
      </c>
      <c r="AE156" s="180"/>
      <c r="AF156" s="180"/>
      <c r="AG156" s="181"/>
      <c r="AH156" s="1" t="s">
        <v>0</v>
      </c>
      <c r="AI156" s="1" t="s">
        <v>1</v>
      </c>
      <c r="AJ156" s="1" t="s">
        <v>2</v>
      </c>
      <c r="AK156" s="1" t="s">
        <v>3</v>
      </c>
      <c r="AL156" s="1" t="s">
        <v>4</v>
      </c>
      <c r="AM156" s="1" t="s">
        <v>5</v>
      </c>
      <c r="AN156" s="1" t="s">
        <v>6</v>
      </c>
      <c r="AO156" s="1" t="s">
        <v>7</v>
      </c>
      <c r="AP156" s="1" t="s">
        <v>8</v>
      </c>
      <c r="AQ156" s="1" t="s">
        <v>9</v>
      </c>
      <c r="AR156" s="1" t="s">
        <v>10</v>
      </c>
      <c r="AS156" s="1" t="s">
        <v>91</v>
      </c>
    </row>
    <row r="157" spans="2:45" ht="16.149999999999999" customHeight="1">
      <c r="B157" s="91"/>
      <c r="C157" s="136"/>
      <c r="D157" s="137"/>
      <c r="F157" s="60"/>
      <c r="G157" s="115" t="s">
        <v>36</v>
      </c>
      <c r="H157" s="116"/>
      <c r="I157" s="118" t="s">
        <v>68</v>
      </c>
      <c r="J157" s="119"/>
      <c r="K157" s="4"/>
      <c r="L157" s="4"/>
      <c r="M157" s="4"/>
      <c r="N157" s="4"/>
      <c r="O157" s="4"/>
      <c r="P157" s="4"/>
      <c r="Q157" s="4"/>
      <c r="R157" s="4"/>
      <c r="S157" s="4"/>
      <c r="T157" s="4"/>
      <c r="U157" s="4"/>
      <c r="V157" s="4"/>
      <c r="Y157" s="175"/>
      <c r="Z157" s="176"/>
      <c r="AA157" s="176"/>
      <c r="AB157" s="176"/>
      <c r="AC157" s="177"/>
      <c r="AD157" s="125" t="s">
        <v>20</v>
      </c>
      <c r="AE157" s="126"/>
      <c r="AF157" s="126"/>
      <c r="AG157" s="127"/>
      <c r="AH157" s="23">
        <f>SUM(AH78,AH83,AH88,AH93,AH98,AH103,AH108,AH113,AH118,AH123,AH128,AH133,AH138,AH143,AH148)</f>
        <v>0</v>
      </c>
      <c r="AI157" s="62">
        <f t="shared" ref="AI157:AS160" si="179">SUM(AI78,AI83,AI88,AI93,AI98,AI103,AI108,AI113,AI118,AI123,AI128,AI133,AI138,AI143,AI148)</f>
        <v>0</v>
      </c>
      <c r="AJ157" s="62">
        <f t="shared" si="179"/>
        <v>0</v>
      </c>
      <c r="AK157" s="62">
        <f t="shared" si="179"/>
        <v>0</v>
      </c>
      <c r="AL157" s="62">
        <f t="shared" si="179"/>
        <v>0</v>
      </c>
      <c r="AM157" s="62">
        <f t="shared" si="179"/>
        <v>0</v>
      </c>
      <c r="AN157" s="62">
        <f t="shared" si="179"/>
        <v>0</v>
      </c>
      <c r="AO157" s="62">
        <f t="shared" si="179"/>
        <v>0</v>
      </c>
      <c r="AP157" s="62">
        <f t="shared" si="179"/>
        <v>0</v>
      </c>
      <c r="AQ157" s="62">
        <f t="shared" si="179"/>
        <v>0</v>
      </c>
      <c r="AR157" s="62">
        <f t="shared" si="179"/>
        <v>0</v>
      </c>
      <c r="AS157" s="62">
        <f t="shared" si="179"/>
        <v>0</v>
      </c>
    </row>
    <row r="158" spans="2:45" ht="16.149999999999999" customHeight="1">
      <c r="B158" s="91"/>
      <c r="C158" s="129"/>
      <c r="D158" s="130"/>
      <c r="E158" s="46"/>
      <c r="F158" s="47"/>
      <c r="G158" s="114"/>
      <c r="H158" s="117"/>
      <c r="I158" s="120" t="s">
        <v>69</v>
      </c>
      <c r="J158" s="121"/>
      <c r="K158" s="3"/>
      <c r="L158" s="3"/>
      <c r="M158" s="3"/>
      <c r="N158" s="3"/>
      <c r="O158" s="3"/>
      <c r="P158" s="3"/>
      <c r="Q158" s="3"/>
      <c r="R158" s="3"/>
      <c r="S158" s="3"/>
      <c r="T158" s="3"/>
      <c r="U158" s="3"/>
      <c r="V158" s="3"/>
      <c r="Y158" s="175"/>
      <c r="Z158" s="176"/>
      <c r="AA158" s="176"/>
      <c r="AB158" s="176"/>
      <c r="AC158" s="177"/>
      <c r="AD158" s="125" t="s">
        <v>57</v>
      </c>
      <c r="AE158" s="126"/>
      <c r="AF158" s="126"/>
      <c r="AG158" s="127"/>
      <c r="AH158" s="62">
        <f t="shared" ref="AH158:AR160" si="180">SUM(AH79,AH84,AH89,AH94,AH99,AH104,AH109,AH114,AH119,AH124,AH129,AH134,AH139,AH144,AH149)</f>
        <v>0</v>
      </c>
      <c r="AI158" s="62">
        <f t="shared" si="180"/>
        <v>0</v>
      </c>
      <c r="AJ158" s="62">
        <f t="shared" si="180"/>
        <v>0</v>
      </c>
      <c r="AK158" s="62">
        <f t="shared" si="180"/>
        <v>0</v>
      </c>
      <c r="AL158" s="62">
        <f t="shared" si="180"/>
        <v>0</v>
      </c>
      <c r="AM158" s="62">
        <f t="shared" si="180"/>
        <v>0</v>
      </c>
      <c r="AN158" s="62">
        <f t="shared" si="180"/>
        <v>0</v>
      </c>
      <c r="AO158" s="62">
        <f t="shared" si="180"/>
        <v>0</v>
      </c>
      <c r="AP158" s="62">
        <f t="shared" si="180"/>
        <v>0</v>
      </c>
      <c r="AQ158" s="62">
        <f t="shared" si="180"/>
        <v>0</v>
      </c>
      <c r="AR158" s="62">
        <f t="shared" si="180"/>
        <v>0</v>
      </c>
      <c r="AS158" s="62">
        <f t="shared" si="179"/>
        <v>0</v>
      </c>
    </row>
    <row r="159" spans="2:45" ht="16.149999999999999" customHeight="1">
      <c r="B159" s="91">
        <v>3</v>
      </c>
      <c r="C159" s="133" t="str">
        <f>IF(C19="","",C19)</f>
        <v/>
      </c>
      <c r="D159" s="134"/>
      <c r="E159" s="134"/>
      <c r="F159" s="135"/>
      <c r="G159" s="109" t="s">
        <v>19</v>
      </c>
      <c r="H159" s="109"/>
      <c r="I159" s="110"/>
      <c r="J159" s="18" t="s">
        <v>13</v>
      </c>
      <c r="K159" s="1"/>
      <c r="L159" s="1"/>
      <c r="M159" s="1"/>
      <c r="N159" s="1"/>
      <c r="O159" s="1"/>
      <c r="P159" s="1"/>
      <c r="Q159" s="1"/>
      <c r="R159" s="1"/>
      <c r="S159" s="1"/>
      <c r="T159" s="1"/>
      <c r="U159" s="1"/>
      <c r="V159" s="1"/>
      <c r="Y159" s="175"/>
      <c r="Z159" s="176"/>
      <c r="AA159" s="176"/>
      <c r="AB159" s="176"/>
      <c r="AC159" s="177"/>
      <c r="AD159" s="125" t="s">
        <v>55</v>
      </c>
      <c r="AE159" s="126"/>
      <c r="AF159" s="126"/>
      <c r="AG159" s="127"/>
      <c r="AH159" s="62">
        <f t="shared" si="180"/>
        <v>0</v>
      </c>
      <c r="AI159" s="62">
        <f t="shared" si="180"/>
        <v>0</v>
      </c>
      <c r="AJ159" s="62">
        <f t="shared" si="180"/>
        <v>0</v>
      </c>
      <c r="AK159" s="62">
        <f t="shared" si="180"/>
        <v>0</v>
      </c>
      <c r="AL159" s="62">
        <f t="shared" si="180"/>
        <v>0</v>
      </c>
      <c r="AM159" s="62">
        <f t="shared" si="180"/>
        <v>0</v>
      </c>
      <c r="AN159" s="62">
        <f t="shared" si="180"/>
        <v>0</v>
      </c>
      <c r="AO159" s="62">
        <f t="shared" si="180"/>
        <v>0</v>
      </c>
      <c r="AP159" s="62">
        <f t="shared" si="180"/>
        <v>0</v>
      </c>
      <c r="AQ159" s="62">
        <f t="shared" si="180"/>
        <v>0</v>
      </c>
      <c r="AR159" s="62">
        <f t="shared" si="180"/>
        <v>0</v>
      </c>
      <c r="AS159" s="62">
        <f t="shared" si="179"/>
        <v>0</v>
      </c>
    </row>
    <row r="160" spans="2:45" ht="16.149999999999999" customHeight="1">
      <c r="B160" s="91"/>
      <c r="C160" s="136"/>
      <c r="D160" s="137"/>
      <c r="F160" s="60"/>
      <c r="G160" s="115" t="s">
        <v>36</v>
      </c>
      <c r="H160" s="116"/>
      <c r="I160" s="118" t="s">
        <v>68</v>
      </c>
      <c r="J160" s="119"/>
      <c r="K160" s="4"/>
      <c r="L160" s="4"/>
      <c r="M160" s="4"/>
      <c r="N160" s="4"/>
      <c r="O160" s="4"/>
      <c r="P160" s="4"/>
      <c r="Q160" s="4"/>
      <c r="R160" s="4"/>
      <c r="S160" s="4"/>
      <c r="T160" s="4"/>
      <c r="U160" s="4"/>
      <c r="V160" s="4"/>
      <c r="Y160" s="175"/>
      <c r="Z160" s="176"/>
      <c r="AA160" s="176"/>
      <c r="AB160" s="176"/>
      <c r="AC160" s="177"/>
      <c r="AD160" s="125" t="s">
        <v>21</v>
      </c>
      <c r="AE160" s="126"/>
      <c r="AF160" s="126"/>
      <c r="AG160" s="127"/>
      <c r="AH160" s="63">
        <f t="shared" si="180"/>
        <v>0</v>
      </c>
      <c r="AI160" s="63">
        <f t="shared" si="180"/>
        <v>0</v>
      </c>
      <c r="AJ160" s="63">
        <f t="shared" si="180"/>
        <v>0</v>
      </c>
      <c r="AK160" s="63">
        <f t="shared" si="180"/>
        <v>0</v>
      </c>
      <c r="AL160" s="63">
        <f t="shared" si="180"/>
        <v>0</v>
      </c>
      <c r="AM160" s="63">
        <f t="shared" si="180"/>
        <v>0</v>
      </c>
      <c r="AN160" s="63">
        <f t="shared" si="180"/>
        <v>0</v>
      </c>
      <c r="AO160" s="63">
        <f t="shared" si="180"/>
        <v>0</v>
      </c>
      <c r="AP160" s="63">
        <f t="shared" si="180"/>
        <v>0</v>
      </c>
      <c r="AQ160" s="63">
        <f t="shared" si="180"/>
        <v>0</v>
      </c>
      <c r="AR160" s="63">
        <f t="shared" si="180"/>
        <v>0</v>
      </c>
      <c r="AS160" s="63">
        <f t="shared" si="179"/>
        <v>0</v>
      </c>
    </row>
    <row r="161" spans="2:45" ht="16.149999999999999" customHeight="1">
      <c r="B161" s="91"/>
      <c r="C161" s="129"/>
      <c r="D161" s="130"/>
      <c r="E161" s="46"/>
      <c r="F161" s="47"/>
      <c r="G161" s="114"/>
      <c r="H161" s="117"/>
      <c r="I161" s="120" t="s">
        <v>69</v>
      </c>
      <c r="J161" s="121"/>
      <c r="K161" s="3"/>
      <c r="L161" s="3"/>
      <c r="M161" s="3"/>
      <c r="N161" s="3"/>
      <c r="O161" s="3"/>
      <c r="P161" s="3"/>
      <c r="Q161" s="3"/>
      <c r="R161" s="3"/>
      <c r="S161" s="3"/>
      <c r="T161" s="3"/>
      <c r="U161" s="3"/>
      <c r="V161" s="3"/>
      <c r="Y161" s="178"/>
      <c r="Z161" s="170"/>
      <c r="AA161" s="170"/>
      <c r="AB161" s="170"/>
      <c r="AC161" s="171"/>
      <c r="AD161" s="155" t="s">
        <v>22</v>
      </c>
      <c r="AE161" s="155"/>
      <c r="AF161" s="155"/>
      <c r="AG161" s="155"/>
      <c r="AH161" s="56">
        <f>ROUNDDOWN(SUM(AH157:AH160),0)</f>
        <v>0</v>
      </c>
      <c r="AI161" s="56">
        <f t="shared" ref="AI161:AS161" si="181">ROUNDDOWN(SUM(AI157:AI160),0)</f>
        <v>0</v>
      </c>
      <c r="AJ161" s="56">
        <f t="shared" si="181"/>
        <v>0</v>
      </c>
      <c r="AK161" s="56">
        <f t="shared" si="181"/>
        <v>0</v>
      </c>
      <c r="AL161" s="56">
        <f t="shared" si="181"/>
        <v>0</v>
      </c>
      <c r="AM161" s="56">
        <f t="shared" si="181"/>
        <v>0</v>
      </c>
      <c r="AN161" s="56">
        <f t="shared" si="181"/>
        <v>0</v>
      </c>
      <c r="AO161" s="56">
        <f t="shared" si="181"/>
        <v>0</v>
      </c>
      <c r="AP161" s="56">
        <f t="shared" si="181"/>
        <v>0</v>
      </c>
      <c r="AQ161" s="56">
        <f t="shared" si="181"/>
        <v>0</v>
      </c>
      <c r="AR161" s="56">
        <f t="shared" si="181"/>
        <v>0</v>
      </c>
      <c r="AS161" s="56">
        <f t="shared" si="181"/>
        <v>0</v>
      </c>
    </row>
    <row r="162" spans="2:45" ht="16.149999999999999" customHeight="1">
      <c r="B162" s="91">
        <v>4</v>
      </c>
      <c r="C162" s="133" t="str">
        <f>IF(C22="","",C22)</f>
        <v/>
      </c>
      <c r="D162" s="134"/>
      <c r="E162" s="134"/>
      <c r="F162" s="135"/>
      <c r="G162" s="109" t="s">
        <v>19</v>
      </c>
      <c r="H162" s="109"/>
      <c r="I162" s="110"/>
      <c r="J162" s="18" t="s">
        <v>13</v>
      </c>
      <c r="K162" s="1"/>
      <c r="L162" s="1"/>
      <c r="M162" s="1"/>
      <c r="N162" s="1"/>
      <c r="O162" s="1"/>
      <c r="P162" s="1"/>
      <c r="Q162" s="1"/>
      <c r="R162" s="1"/>
      <c r="S162" s="1"/>
      <c r="T162" s="1"/>
      <c r="U162" s="1"/>
      <c r="V162" s="1"/>
      <c r="AD162" s="5"/>
      <c r="AE162" s="5"/>
      <c r="AF162" s="5"/>
      <c r="AG162" s="29"/>
    </row>
    <row r="163" spans="2:45" ht="16.149999999999999" customHeight="1">
      <c r="B163" s="91"/>
      <c r="C163" s="136"/>
      <c r="D163" s="137"/>
      <c r="F163" s="60"/>
      <c r="G163" s="115" t="s">
        <v>36</v>
      </c>
      <c r="H163" s="116"/>
      <c r="I163" s="118" t="s">
        <v>68</v>
      </c>
      <c r="J163" s="119"/>
      <c r="K163" s="4"/>
      <c r="L163" s="4"/>
      <c r="M163" s="4"/>
      <c r="N163" s="4"/>
      <c r="O163" s="4"/>
      <c r="P163" s="4"/>
      <c r="Q163" s="4"/>
      <c r="R163" s="4"/>
      <c r="S163" s="4"/>
      <c r="T163" s="4"/>
      <c r="U163" s="4"/>
      <c r="V163" s="4"/>
      <c r="Z163" s="5"/>
      <c r="AA163" s="5"/>
      <c r="AD163" s="5"/>
      <c r="AE163" s="5"/>
      <c r="AF163" s="5"/>
      <c r="AG163" s="5"/>
    </row>
    <row r="164" spans="2:45" ht="16.149999999999999" customHeight="1">
      <c r="B164" s="91"/>
      <c r="C164" s="129"/>
      <c r="D164" s="130"/>
      <c r="E164" s="46"/>
      <c r="F164" s="47"/>
      <c r="G164" s="114"/>
      <c r="H164" s="117"/>
      <c r="I164" s="120" t="s">
        <v>69</v>
      </c>
      <c r="J164" s="121"/>
      <c r="K164" s="3"/>
      <c r="L164" s="3"/>
      <c r="M164" s="3"/>
      <c r="N164" s="3"/>
      <c r="O164" s="3"/>
      <c r="P164" s="3"/>
      <c r="Q164" s="3"/>
      <c r="R164" s="3"/>
      <c r="S164" s="3"/>
      <c r="T164" s="3"/>
      <c r="U164" s="3"/>
      <c r="V164" s="3"/>
      <c r="Z164" s="37"/>
      <c r="AA164" s="38"/>
      <c r="AC164" s="30"/>
      <c r="AD164" s="5"/>
      <c r="AE164" s="5"/>
      <c r="AF164" s="38"/>
      <c r="AG164" s="38"/>
    </row>
    <row r="165" spans="2:45" ht="16.149999999999999" customHeight="1">
      <c r="B165" s="91">
        <v>5</v>
      </c>
      <c r="C165" s="133" t="str">
        <f>IF(C25="","",C25)</f>
        <v/>
      </c>
      <c r="D165" s="134"/>
      <c r="E165" s="134"/>
      <c r="F165" s="135"/>
      <c r="G165" s="109" t="s">
        <v>19</v>
      </c>
      <c r="H165" s="109"/>
      <c r="I165" s="110"/>
      <c r="J165" s="18" t="s">
        <v>13</v>
      </c>
      <c r="K165" s="1"/>
      <c r="L165" s="1"/>
      <c r="M165" s="1"/>
      <c r="N165" s="1"/>
      <c r="O165" s="1"/>
      <c r="P165" s="1"/>
      <c r="Q165" s="1"/>
      <c r="R165" s="1"/>
      <c r="S165" s="1"/>
      <c r="T165" s="1"/>
      <c r="U165" s="1"/>
      <c r="V165" s="1"/>
      <c r="AD165" s="5"/>
      <c r="AE165" s="5"/>
      <c r="AF165" s="5"/>
      <c r="AG165" s="29"/>
    </row>
    <row r="166" spans="2:45" ht="16.149999999999999" customHeight="1">
      <c r="B166" s="91"/>
      <c r="C166" s="136"/>
      <c r="D166" s="137"/>
      <c r="F166" s="60"/>
      <c r="G166" s="115" t="s">
        <v>36</v>
      </c>
      <c r="H166" s="116"/>
      <c r="I166" s="118" t="s">
        <v>68</v>
      </c>
      <c r="J166" s="119"/>
      <c r="K166" s="4"/>
      <c r="L166" s="4"/>
      <c r="M166" s="4"/>
      <c r="N166" s="4"/>
      <c r="O166" s="4"/>
      <c r="P166" s="4"/>
      <c r="Q166" s="4"/>
      <c r="R166" s="4"/>
      <c r="S166" s="4"/>
      <c r="T166" s="4"/>
      <c r="U166" s="4"/>
      <c r="V166" s="4"/>
      <c r="Z166" s="5"/>
      <c r="AA166" s="5"/>
      <c r="AD166" s="5"/>
      <c r="AE166" s="5"/>
      <c r="AF166" s="5"/>
      <c r="AG166" s="5"/>
    </row>
    <row r="167" spans="2:45" ht="16.149999999999999" customHeight="1">
      <c r="B167" s="91"/>
      <c r="C167" s="129"/>
      <c r="D167" s="130"/>
      <c r="E167" s="46"/>
      <c r="F167" s="47"/>
      <c r="G167" s="114"/>
      <c r="H167" s="117"/>
      <c r="I167" s="120" t="s">
        <v>69</v>
      </c>
      <c r="J167" s="121"/>
      <c r="K167" s="3"/>
      <c r="L167" s="3"/>
      <c r="M167" s="3"/>
      <c r="N167" s="3"/>
      <c r="O167" s="3"/>
      <c r="P167" s="3"/>
      <c r="Q167" s="3"/>
      <c r="R167" s="3"/>
      <c r="S167" s="3"/>
      <c r="T167" s="3"/>
      <c r="U167" s="3"/>
      <c r="V167" s="3"/>
      <c r="Z167" s="37"/>
      <c r="AA167" s="38"/>
      <c r="AC167" s="30"/>
      <c r="AD167" s="5"/>
      <c r="AE167" s="5"/>
      <c r="AF167" s="38"/>
      <c r="AG167" s="38"/>
    </row>
    <row r="168" spans="2:45" ht="16.149999999999999" customHeight="1">
      <c r="B168" s="91">
        <v>6</v>
      </c>
      <c r="C168" s="133" t="str">
        <f>IF(C28="","",C28)</f>
        <v/>
      </c>
      <c r="D168" s="134"/>
      <c r="E168" s="134"/>
      <c r="F168" s="135"/>
      <c r="G168" s="109" t="s">
        <v>19</v>
      </c>
      <c r="H168" s="109"/>
      <c r="I168" s="110"/>
      <c r="J168" s="18" t="s">
        <v>13</v>
      </c>
      <c r="K168" s="1"/>
      <c r="L168" s="1"/>
      <c r="M168" s="1"/>
      <c r="N168" s="1"/>
      <c r="O168" s="1"/>
      <c r="P168" s="1"/>
      <c r="Q168" s="1"/>
      <c r="R168" s="1"/>
      <c r="S168" s="1"/>
      <c r="T168" s="1"/>
      <c r="U168" s="1"/>
      <c r="V168" s="1"/>
      <c r="AD168" s="5"/>
      <c r="AE168" s="5"/>
      <c r="AF168" s="5"/>
      <c r="AG168" s="29"/>
    </row>
    <row r="169" spans="2:45" ht="16.149999999999999" customHeight="1">
      <c r="B169" s="91"/>
      <c r="C169" s="136"/>
      <c r="D169" s="137"/>
      <c r="F169" s="60"/>
      <c r="G169" s="115" t="s">
        <v>36</v>
      </c>
      <c r="H169" s="116"/>
      <c r="I169" s="118" t="s">
        <v>68</v>
      </c>
      <c r="J169" s="119"/>
      <c r="K169" s="4"/>
      <c r="L169" s="4"/>
      <c r="M169" s="4"/>
      <c r="N169" s="4"/>
      <c r="O169" s="4"/>
      <c r="P169" s="4"/>
      <c r="Q169" s="4"/>
      <c r="R169" s="4"/>
      <c r="S169" s="4"/>
      <c r="T169" s="4"/>
      <c r="U169" s="4"/>
      <c r="V169" s="4"/>
      <c r="Z169" s="5"/>
      <c r="AA169" s="5"/>
      <c r="AD169" s="5"/>
      <c r="AE169" s="5"/>
      <c r="AF169" s="5"/>
      <c r="AG169" s="5"/>
    </row>
    <row r="170" spans="2:45" ht="16.149999999999999" customHeight="1">
      <c r="B170" s="91"/>
      <c r="C170" s="129"/>
      <c r="D170" s="130"/>
      <c r="E170" s="46"/>
      <c r="F170" s="47"/>
      <c r="G170" s="114"/>
      <c r="H170" s="117"/>
      <c r="I170" s="120" t="s">
        <v>69</v>
      </c>
      <c r="J170" s="121"/>
      <c r="K170" s="3"/>
      <c r="L170" s="3"/>
      <c r="M170" s="3"/>
      <c r="N170" s="3"/>
      <c r="O170" s="3"/>
      <c r="P170" s="3"/>
      <c r="Q170" s="3"/>
      <c r="R170" s="3"/>
      <c r="S170" s="3"/>
      <c r="T170" s="3"/>
      <c r="U170" s="3"/>
      <c r="V170" s="3"/>
      <c r="Z170" s="37"/>
      <c r="AA170" s="38"/>
      <c r="AC170" s="30"/>
      <c r="AD170" s="5"/>
      <c r="AE170" s="5"/>
      <c r="AF170" s="38"/>
      <c r="AG170" s="38"/>
    </row>
    <row r="171" spans="2:45" ht="16.149999999999999" customHeight="1">
      <c r="B171" s="91">
        <v>7</v>
      </c>
      <c r="C171" s="133" t="str">
        <f>IF(C31="","",C31)</f>
        <v/>
      </c>
      <c r="D171" s="134"/>
      <c r="E171" s="134"/>
      <c r="F171" s="135"/>
      <c r="G171" s="109" t="s">
        <v>19</v>
      </c>
      <c r="H171" s="109"/>
      <c r="I171" s="110"/>
      <c r="J171" s="18" t="s">
        <v>13</v>
      </c>
      <c r="K171" s="1"/>
      <c r="L171" s="1"/>
      <c r="M171" s="1"/>
      <c r="N171" s="1"/>
      <c r="O171" s="1"/>
      <c r="P171" s="1"/>
      <c r="Q171" s="1"/>
      <c r="R171" s="1"/>
      <c r="S171" s="1"/>
      <c r="T171" s="1"/>
      <c r="U171" s="1"/>
      <c r="V171" s="1"/>
      <c r="AD171" s="5"/>
      <c r="AE171" s="5"/>
      <c r="AF171" s="5"/>
      <c r="AG171" s="29"/>
    </row>
    <row r="172" spans="2:45" ht="16.149999999999999" customHeight="1">
      <c r="B172" s="91"/>
      <c r="C172" s="136"/>
      <c r="D172" s="137"/>
      <c r="F172" s="60"/>
      <c r="G172" s="115" t="s">
        <v>36</v>
      </c>
      <c r="H172" s="116"/>
      <c r="I172" s="118" t="s">
        <v>68</v>
      </c>
      <c r="J172" s="119"/>
      <c r="K172" s="4"/>
      <c r="L172" s="4"/>
      <c r="M172" s="4"/>
      <c r="N172" s="4"/>
      <c r="O172" s="4"/>
      <c r="P172" s="4"/>
      <c r="Q172" s="4"/>
      <c r="R172" s="4"/>
      <c r="S172" s="4"/>
      <c r="T172" s="4"/>
      <c r="U172" s="4"/>
      <c r="V172" s="4"/>
      <c r="Z172" s="5"/>
      <c r="AA172" s="5"/>
      <c r="AD172" s="5"/>
      <c r="AE172" s="5"/>
      <c r="AF172" s="5"/>
      <c r="AG172" s="5"/>
    </row>
    <row r="173" spans="2:45" ht="16.149999999999999" customHeight="1">
      <c r="B173" s="91"/>
      <c r="C173" s="129"/>
      <c r="D173" s="130"/>
      <c r="E173" s="46"/>
      <c r="F173" s="47"/>
      <c r="G173" s="114"/>
      <c r="H173" s="117"/>
      <c r="I173" s="120" t="s">
        <v>69</v>
      </c>
      <c r="J173" s="121"/>
      <c r="K173" s="3"/>
      <c r="L173" s="3"/>
      <c r="M173" s="3"/>
      <c r="N173" s="3"/>
      <c r="O173" s="3"/>
      <c r="P173" s="3"/>
      <c r="Q173" s="3"/>
      <c r="R173" s="3"/>
      <c r="S173" s="3"/>
      <c r="T173" s="3"/>
      <c r="U173" s="3"/>
      <c r="V173" s="3"/>
      <c r="Z173" s="37"/>
      <c r="AA173" s="38"/>
      <c r="AC173" s="30"/>
      <c r="AD173" s="5"/>
      <c r="AE173" s="5"/>
      <c r="AF173" s="38"/>
      <c r="AG173" s="38"/>
    </row>
    <row r="174" spans="2:45" ht="16.149999999999999" customHeight="1">
      <c r="B174" s="91">
        <v>8</v>
      </c>
      <c r="C174" s="133" t="str">
        <f>IF(C34="","",C34)</f>
        <v/>
      </c>
      <c r="D174" s="134"/>
      <c r="E174" s="134"/>
      <c r="F174" s="135"/>
      <c r="G174" s="109" t="s">
        <v>19</v>
      </c>
      <c r="H174" s="109"/>
      <c r="I174" s="110"/>
      <c r="J174" s="18" t="s">
        <v>13</v>
      </c>
      <c r="K174" s="1"/>
      <c r="L174" s="1"/>
      <c r="M174" s="1"/>
      <c r="N174" s="1"/>
      <c r="O174" s="1"/>
      <c r="P174" s="1"/>
      <c r="Q174" s="1"/>
      <c r="R174" s="1"/>
      <c r="S174" s="1"/>
      <c r="T174" s="1"/>
      <c r="U174" s="1"/>
      <c r="V174" s="1"/>
      <c r="AD174" s="5"/>
      <c r="AE174" s="5"/>
      <c r="AF174" s="5"/>
      <c r="AG174" s="29"/>
    </row>
    <row r="175" spans="2:45" ht="16.149999999999999" customHeight="1">
      <c r="B175" s="91"/>
      <c r="C175" s="136"/>
      <c r="D175" s="137"/>
      <c r="F175" s="60"/>
      <c r="G175" s="115" t="s">
        <v>36</v>
      </c>
      <c r="H175" s="116"/>
      <c r="I175" s="118" t="s">
        <v>68</v>
      </c>
      <c r="J175" s="119"/>
      <c r="K175" s="4"/>
      <c r="L175" s="4"/>
      <c r="M175" s="4"/>
      <c r="N175" s="4"/>
      <c r="O175" s="4"/>
      <c r="P175" s="4"/>
      <c r="Q175" s="4"/>
      <c r="R175" s="4"/>
      <c r="S175" s="4"/>
      <c r="T175" s="4"/>
      <c r="U175" s="4"/>
      <c r="V175" s="4"/>
      <c r="Z175" s="5"/>
      <c r="AA175" s="5"/>
      <c r="AD175" s="5"/>
      <c r="AE175" s="5"/>
      <c r="AF175" s="5"/>
      <c r="AG175" s="5"/>
    </row>
    <row r="176" spans="2:45" ht="16.149999999999999" customHeight="1">
      <c r="B176" s="91"/>
      <c r="C176" s="129"/>
      <c r="D176" s="130"/>
      <c r="E176" s="46"/>
      <c r="F176" s="47"/>
      <c r="G176" s="114"/>
      <c r="H176" s="117"/>
      <c r="I176" s="120" t="s">
        <v>69</v>
      </c>
      <c r="J176" s="121"/>
      <c r="K176" s="3"/>
      <c r="L176" s="3"/>
      <c r="M176" s="3"/>
      <c r="N176" s="3"/>
      <c r="O176" s="3"/>
      <c r="P176" s="3"/>
      <c r="Q176" s="3"/>
      <c r="R176" s="3"/>
      <c r="S176" s="3"/>
      <c r="T176" s="3"/>
      <c r="U176" s="3"/>
      <c r="V176" s="3"/>
      <c r="Z176" s="37"/>
      <c r="AA176" s="38"/>
      <c r="AC176" s="30"/>
      <c r="AD176" s="5"/>
      <c r="AE176" s="5"/>
      <c r="AF176" s="38"/>
      <c r="AG176" s="38"/>
    </row>
    <row r="177" spans="2:33" ht="16.149999999999999" customHeight="1">
      <c r="B177" s="91">
        <v>9</v>
      </c>
      <c r="C177" s="133" t="str">
        <f>IF(C37="","",C37)</f>
        <v/>
      </c>
      <c r="D177" s="134"/>
      <c r="E177" s="134"/>
      <c r="F177" s="135"/>
      <c r="G177" s="109" t="s">
        <v>19</v>
      </c>
      <c r="H177" s="109"/>
      <c r="I177" s="110"/>
      <c r="J177" s="18" t="s">
        <v>13</v>
      </c>
      <c r="K177" s="1"/>
      <c r="L177" s="1"/>
      <c r="M177" s="1"/>
      <c r="N177" s="1"/>
      <c r="O177" s="1"/>
      <c r="P177" s="1"/>
      <c r="Q177" s="1"/>
      <c r="R177" s="1"/>
      <c r="S177" s="1"/>
      <c r="T177" s="1"/>
      <c r="U177" s="1"/>
      <c r="V177" s="1"/>
      <c r="AD177" s="5"/>
      <c r="AE177" s="5"/>
      <c r="AF177" s="5"/>
      <c r="AG177" s="29"/>
    </row>
    <row r="178" spans="2:33" ht="16.149999999999999" customHeight="1">
      <c r="B178" s="91"/>
      <c r="C178" s="136"/>
      <c r="D178" s="137"/>
      <c r="F178" s="60"/>
      <c r="G178" s="115" t="s">
        <v>36</v>
      </c>
      <c r="H178" s="116"/>
      <c r="I178" s="118" t="s">
        <v>68</v>
      </c>
      <c r="J178" s="119"/>
      <c r="K178" s="4"/>
      <c r="L178" s="4"/>
      <c r="M178" s="4"/>
      <c r="N178" s="4"/>
      <c r="O178" s="4"/>
      <c r="P178" s="4"/>
      <c r="Q178" s="4"/>
      <c r="R178" s="4"/>
      <c r="S178" s="4"/>
      <c r="T178" s="4"/>
      <c r="U178" s="4"/>
      <c r="V178" s="4"/>
      <c r="Z178" s="5"/>
      <c r="AA178" s="5"/>
      <c r="AD178" s="5"/>
      <c r="AE178" s="5"/>
      <c r="AF178" s="5"/>
      <c r="AG178" s="5"/>
    </row>
    <row r="179" spans="2:33" ht="16.149999999999999" customHeight="1">
      <c r="B179" s="91"/>
      <c r="C179" s="129"/>
      <c r="D179" s="130"/>
      <c r="E179" s="46"/>
      <c r="F179" s="47"/>
      <c r="G179" s="114"/>
      <c r="H179" s="117"/>
      <c r="I179" s="120" t="s">
        <v>69</v>
      </c>
      <c r="J179" s="121"/>
      <c r="K179" s="3"/>
      <c r="L179" s="3"/>
      <c r="M179" s="3"/>
      <c r="N179" s="3"/>
      <c r="O179" s="3"/>
      <c r="P179" s="3"/>
      <c r="Q179" s="3"/>
      <c r="R179" s="3"/>
      <c r="S179" s="3"/>
      <c r="T179" s="3"/>
      <c r="U179" s="3"/>
      <c r="V179" s="3"/>
      <c r="Z179" s="37"/>
      <c r="AA179" s="38"/>
      <c r="AC179" s="30"/>
      <c r="AD179" s="5"/>
      <c r="AE179" s="5"/>
      <c r="AF179" s="38"/>
      <c r="AG179" s="38"/>
    </row>
    <row r="180" spans="2:33" ht="16.149999999999999" customHeight="1">
      <c r="B180" s="91">
        <v>10</v>
      </c>
      <c r="C180" s="133" t="str">
        <f>IF(C40="","",C40)</f>
        <v/>
      </c>
      <c r="D180" s="134"/>
      <c r="E180" s="134"/>
      <c r="F180" s="135"/>
      <c r="G180" s="109" t="s">
        <v>19</v>
      </c>
      <c r="H180" s="109"/>
      <c r="I180" s="110"/>
      <c r="J180" s="18" t="s">
        <v>13</v>
      </c>
      <c r="K180" s="1"/>
      <c r="L180" s="1"/>
      <c r="M180" s="1"/>
      <c r="N180" s="1"/>
      <c r="O180" s="1"/>
      <c r="P180" s="1"/>
      <c r="Q180" s="1"/>
      <c r="R180" s="1"/>
      <c r="S180" s="1"/>
      <c r="T180" s="1"/>
      <c r="U180" s="1"/>
      <c r="V180" s="1"/>
      <c r="AD180" s="5"/>
      <c r="AE180" s="5"/>
      <c r="AF180" s="5"/>
      <c r="AG180" s="29"/>
    </row>
    <row r="181" spans="2:33" ht="16.149999999999999" customHeight="1">
      <c r="B181" s="91"/>
      <c r="C181" s="136"/>
      <c r="D181" s="137"/>
      <c r="F181" s="60"/>
      <c r="G181" s="115" t="s">
        <v>36</v>
      </c>
      <c r="H181" s="116"/>
      <c r="I181" s="118" t="s">
        <v>68</v>
      </c>
      <c r="J181" s="119"/>
      <c r="K181" s="4"/>
      <c r="L181" s="4"/>
      <c r="M181" s="4"/>
      <c r="N181" s="4"/>
      <c r="O181" s="4"/>
      <c r="P181" s="4"/>
      <c r="Q181" s="4"/>
      <c r="R181" s="4"/>
      <c r="S181" s="4"/>
      <c r="T181" s="4"/>
      <c r="U181" s="4"/>
      <c r="V181" s="4"/>
      <c r="Z181" s="5"/>
      <c r="AA181" s="5"/>
      <c r="AD181" s="5"/>
      <c r="AE181" s="5"/>
      <c r="AF181" s="5"/>
      <c r="AG181" s="5"/>
    </row>
    <row r="182" spans="2:33" ht="16.149999999999999" customHeight="1">
      <c r="B182" s="91"/>
      <c r="C182" s="129"/>
      <c r="D182" s="130"/>
      <c r="E182" s="46"/>
      <c r="F182" s="47"/>
      <c r="G182" s="114"/>
      <c r="H182" s="117"/>
      <c r="I182" s="120" t="s">
        <v>69</v>
      </c>
      <c r="J182" s="121"/>
      <c r="K182" s="3"/>
      <c r="L182" s="3"/>
      <c r="M182" s="3"/>
      <c r="N182" s="3"/>
      <c r="O182" s="3"/>
      <c r="P182" s="3"/>
      <c r="Q182" s="3"/>
      <c r="R182" s="3"/>
      <c r="S182" s="3"/>
      <c r="T182" s="3"/>
      <c r="U182" s="3"/>
      <c r="V182" s="3"/>
      <c r="Z182" s="37"/>
      <c r="AA182" s="38"/>
      <c r="AC182" s="30"/>
      <c r="AD182" s="5"/>
      <c r="AE182" s="5"/>
      <c r="AF182" s="38"/>
      <c r="AG182" s="38"/>
    </row>
    <row r="183" spans="2:33" ht="16.149999999999999" customHeight="1">
      <c r="B183" s="91">
        <v>11</v>
      </c>
      <c r="C183" s="133" t="str">
        <f>IF(C43="","",C43)</f>
        <v/>
      </c>
      <c r="D183" s="134"/>
      <c r="E183" s="134"/>
      <c r="F183" s="135"/>
      <c r="G183" s="109" t="s">
        <v>19</v>
      </c>
      <c r="H183" s="109"/>
      <c r="I183" s="110"/>
      <c r="J183" s="18" t="s">
        <v>13</v>
      </c>
      <c r="K183" s="1"/>
      <c r="L183" s="1"/>
      <c r="M183" s="1"/>
      <c r="N183" s="1"/>
      <c r="O183" s="1"/>
      <c r="P183" s="1"/>
      <c r="Q183" s="1"/>
      <c r="R183" s="1"/>
      <c r="S183" s="1"/>
      <c r="T183" s="1"/>
      <c r="U183" s="1"/>
      <c r="V183" s="1"/>
      <c r="AD183" s="5"/>
      <c r="AE183" s="5"/>
      <c r="AF183" s="5"/>
      <c r="AG183" s="29"/>
    </row>
    <row r="184" spans="2:33" ht="16.149999999999999" customHeight="1">
      <c r="B184" s="91"/>
      <c r="C184" s="136"/>
      <c r="D184" s="137"/>
      <c r="F184" s="60"/>
      <c r="G184" s="115" t="s">
        <v>36</v>
      </c>
      <c r="H184" s="116"/>
      <c r="I184" s="118" t="s">
        <v>68</v>
      </c>
      <c r="J184" s="119"/>
      <c r="K184" s="4"/>
      <c r="L184" s="4"/>
      <c r="M184" s="4"/>
      <c r="N184" s="4"/>
      <c r="O184" s="4"/>
      <c r="P184" s="4"/>
      <c r="Q184" s="4"/>
      <c r="R184" s="4"/>
      <c r="S184" s="4"/>
      <c r="T184" s="4"/>
      <c r="U184" s="4"/>
      <c r="V184" s="4"/>
      <c r="Z184" s="5"/>
      <c r="AA184" s="5"/>
      <c r="AD184" s="5"/>
      <c r="AE184" s="5"/>
      <c r="AF184" s="5"/>
      <c r="AG184" s="5"/>
    </row>
    <row r="185" spans="2:33" ht="16.149999999999999" customHeight="1">
      <c r="B185" s="91"/>
      <c r="C185" s="129"/>
      <c r="D185" s="130"/>
      <c r="E185" s="46"/>
      <c r="F185" s="47"/>
      <c r="G185" s="114"/>
      <c r="H185" s="117"/>
      <c r="I185" s="120" t="s">
        <v>69</v>
      </c>
      <c r="J185" s="121"/>
      <c r="K185" s="3"/>
      <c r="L185" s="3"/>
      <c r="M185" s="3"/>
      <c r="N185" s="3"/>
      <c r="O185" s="3"/>
      <c r="P185" s="3"/>
      <c r="Q185" s="3"/>
      <c r="R185" s="3"/>
      <c r="S185" s="3"/>
      <c r="T185" s="3"/>
      <c r="U185" s="3"/>
      <c r="V185" s="3"/>
      <c r="Z185" s="37"/>
      <c r="AA185" s="38"/>
      <c r="AC185" s="30"/>
      <c r="AD185" s="5"/>
      <c r="AE185" s="5"/>
      <c r="AF185" s="38"/>
      <c r="AG185" s="38"/>
    </row>
    <row r="186" spans="2:33" ht="16.149999999999999" customHeight="1">
      <c r="B186" s="91">
        <v>12</v>
      </c>
      <c r="C186" s="133" t="str">
        <f>IF(C46="","",C46)</f>
        <v/>
      </c>
      <c r="D186" s="134"/>
      <c r="E186" s="134"/>
      <c r="F186" s="135"/>
      <c r="G186" s="109" t="s">
        <v>19</v>
      </c>
      <c r="H186" s="109"/>
      <c r="I186" s="110"/>
      <c r="J186" s="18" t="s">
        <v>13</v>
      </c>
      <c r="K186" s="1"/>
      <c r="L186" s="1"/>
      <c r="M186" s="1"/>
      <c r="N186" s="1"/>
      <c r="O186" s="1"/>
      <c r="P186" s="1"/>
      <c r="Q186" s="1"/>
      <c r="R186" s="1"/>
      <c r="S186" s="1"/>
      <c r="T186" s="1"/>
      <c r="U186" s="1"/>
      <c r="V186" s="1"/>
      <c r="AD186" s="5"/>
      <c r="AE186" s="5"/>
      <c r="AF186" s="5"/>
      <c r="AG186" s="29"/>
    </row>
    <row r="187" spans="2:33" ht="16.149999999999999" customHeight="1">
      <c r="B187" s="91"/>
      <c r="C187" s="136"/>
      <c r="D187" s="137"/>
      <c r="F187" s="60"/>
      <c r="G187" s="115" t="s">
        <v>36</v>
      </c>
      <c r="H187" s="116"/>
      <c r="I187" s="118" t="s">
        <v>68</v>
      </c>
      <c r="J187" s="119"/>
      <c r="K187" s="4"/>
      <c r="L187" s="4"/>
      <c r="M187" s="4"/>
      <c r="N187" s="4"/>
      <c r="O187" s="4"/>
      <c r="P187" s="4"/>
      <c r="Q187" s="4"/>
      <c r="R187" s="4"/>
      <c r="S187" s="4"/>
      <c r="T187" s="4"/>
      <c r="U187" s="4"/>
      <c r="V187" s="4"/>
      <c r="Z187" s="5"/>
      <c r="AA187" s="5"/>
      <c r="AD187" s="5"/>
      <c r="AE187" s="5"/>
      <c r="AF187" s="5"/>
      <c r="AG187" s="5"/>
    </row>
    <row r="188" spans="2:33" ht="16.149999999999999" customHeight="1">
      <c r="B188" s="91"/>
      <c r="C188" s="129"/>
      <c r="D188" s="130"/>
      <c r="E188" s="46"/>
      <c r="F188" s="47"/>
      <c r="G188" s="114"/>
      <c r="H188" s="117"/>
      <c r="I188" s="120" t="s">
        <v>69</v>
      </c>
      <c r="J188" s="121"/>
      <c r="K188" s="3"/>
      <c r="L188" s="3"/>
      <c r="M188" s="3"/>
      <c r="N188" s="3"/>
      <c r="O188" s="3"/>
      <c r="P188" s="3"/>
      <c r="Q188" s="3"/>
      <c r="R188" s="3"/>
      <c r="S188" s="3"/>
      <c r="T188" s="3"/>
      <c r="U188" s="3"/>
      <c r="V188" s="3"/>
      <c r="Z188" s="37"/>
      <c r="AA188" s="38"/>
      <c r="AC188" s="30"/>
      <c r="AD188" s="5"/>
      <c r="AE188" s="5"/>
      <c r="AF188" s="38"/>
      <c r="AG188" s="38"/>
    </row>
    <row r="189" spans="2:33" ht="16.149999999999999" customHeight="1">
      <c r="B189" s="91">
        <v>13</v>
      </c>
      <c r="C189" s="133" t="str">
        <f>IF(C49="","",C49)</f>
        <v/>
      </c>
      <c r="D189" s="134"/>
      <c r="E189" s="134"/>
      <c r="F189" s="135"/>
      <c r="G189" s="109" t="s">
        <v>19</v>
      </c>
      <c r="H189" s="109"/>
      <c r="I189" s="110"/>
      <c r="J189" s="18" t="s">
        <v>13</v>
      </c>
      <c r="K189" s="1"/>
      <c r="L189" s="1"/>
      <c r="M189" s="1"/>
      <c r="N189" s="1"/>
      <c r="O189" s="1"/>
      <c r="P189" s="1"/>
      <c r="Q189" s="1"/>
      <c r="R189" s="1"/>
      <c r="S189" s="1"/>
      <c r="T189" s="1"/>
      <c r="U189" s="1"/>
      <c r="V189" s="1"/>
      <c r="AD189" s="5"/>
      <c r="AE189" s="5"/>
      <c r="AF189" s="5"/>
      <c r="AG189" s="29"/>
    </row>
    <row r="190" spans="2:33" ht="16.149999999999999" customHeight="1">
      <c r="B190" s="91"/>
      <c r="C190" s="136"/>
      <c r="D190" s="137"/>
      <c r="F190" s="60"/>
      <c r="G190" s="115" t="s">
        <v>36</v>
      </c>
      <c r="H190" s="116"/>
      <c r="I190" s="118" t="s">
        <v>68</v>
      </c>
      <c r="J190" s="119"/>
      <c r="K190" s="4"/>
      <c r="L190" s="4"/>
      <c r="M190" s="4"/>
      <c r="N190" s="4"/>
      <c r="O190" s="4"/>
      <c r="P190" s="4"/>
      <c r="Q190" s="4"/>
      <c r="R190" s="4"/>
      <c r="S190" s="4"/>
      <c r="T190" s="4"/>
      <c r="U190" s="4"/>
      <c r="V190" s="4"/>
      <c r="Z190" s="5"/>
      <c r="AA190" s="5"/>
      <c r="AD190" s="5"/>
      <c r="AE190" s="5"/>
      <c r="AF190" s="5"/>
      <c r="AG190" s="5"/>
    </row>
    <row r="191" spans="2:33" ht="16.149999999999999" customHeight="1">
      <c r="B191" s="91"/>
      <c r="C191" s="129"/>
      <c r="D191" s="130"/>
      <c r="E191" s="46"/>
      <c r="F191" s="47"/>
      <c r="G191" s="114"/>
      <c r="H191" s="117"/>
      <c r="I191" s="120" t="s">
        <v>69</v>
      </c>
      <c r="J191" s="121"/>
      <c r="K191" s="3"/>
      <c r="L191" s="3"/>
      <c r="M191" s="3"/>
      <c r="N191" s="3"/>
      <c r="O191" s="3"/>
      <c r="P191" s="3"/>
      <c r="Q191" s="3"/>
      <c r="R191" s="3"/>
      <c r="S191" s="3"/>
      <c r="T191" s="3"/>
      <c r="U191" s="3"/>
      <c r="V191" s="3"/>
      <c r="Z191" s="37"/>
      <c r="AA191" s="38"/>
      <c r="AC191" s="30"/>
      <c r="AD191" s="5"/>
      <c r="AE191" s="5"/>
      <c r="AF191" s="38"/>
      <c r="AG191" s="38"/>
    </row>
    <row r="192" spans="2:33" ht="16.149999999999999" customHeight="1">
      <c r="B192" s="91">
        <v>14</v>
      </c>
      <c r="C192" s="133" t="str">
        <f>IF(C52="","",C52)</f>
        <v/>
      </c>
      <c r="D192" s="134"/>
      <c r="E192" s="134"/>
      <c r="F192" s="135"/>
      <c r="G192" s="109" t="s">
        <v>19</v>
      </c>
      <c r="H192" s="109"/>
      <c r="I192" s="110"/>
      <c r="J192" s="18" t="s">
        <v>13</v>
      </c>
      <c r="K192" s="1"/>
      <c r="L192" s="1"/>
      <c r="M192" s="1"/>
      <c r="N192" s="1"/>
      <c r="O192" s="1"/>
      <c r="P192" s="1"/>
      <c r="Q192" s="1"/>
      <c r="R192" s="1"/>
      <c r="S192" s="1"/>
      <c r="T192" s="1"/>
      <c r="U192" s="1"/>
      <c r="V192" s="1"/>
      <c r="AD192" s="5"/>
      <c r="AE192" s="5"/>
      <c r="AF192" s="5"/>
      <c r="AG192" s="29"/>
    </row>
    <row r="193" spans="2:44" ht="16.149999999999999" customHeight="1">
      <c r="B193" s="91"/>
      <c r="C193" s="136"/>
      <c r="D193" s="137"/>
      <c r="F193" s="60"/>
      <c r="G193" s="115" t="s">
        <v>36</v>
      </c>
      <c r="H193" s="116"/>
      <c r="I193" s="118" t="s">
        <v>68</v>
      </c>
      <c r="J193" s="119"/>
      <c r="K193" s="4"/>
      <c r="L193" s="4"/>
      <c r="M193" s="4"/>
      <c r="N193" s="4"/>
      <c r="O193" s="4"/>
      <c r="P193" s="4"/>
      <c r="Q193" s="4"/>
      <c r="R193" s="4"/>
      <c r="S193" s="4"/>
      <c r="T193" s="4"/>
      <c r="U193" s="4"/>
      <c r="V193" s="4"/>
      <c r="Z193" s="5"/>
      <c r="AA193" s="5"/>
      <c r="AD193" s="5"/>
      <c r="AE193" s="5"/>
      <c r="AF193" s="5"/>
      <c r="AG193" s="5"/>
    </row>
    <row r="194" spans="2:44" ht="16.149999999999999" customHeight="1">
      <c r="B194" s="91"/>
      <c r="C194" s="129"/>
      <c r="D194" s="130"/>
      <c r="E194" s="46"/>
      <c r="F194" s="47"/>
      <c r="G194" s="114"/>
      <c r="H194" s="117"/>
      <c r="I194" s="120" t="s">
        <v>69</v>
      </c>
      <c r="J194" s="121"/>
      <c r="K194" s="3"/>
      <c r="L194" s="3"/>
      <c r="M194" s="3"/>
      <c r="N194" s="3"/>
      <c r="O194" s="3"/>
      <c r="P194" s="3"/>
      <c r="Q194" s="3"/>
      <c r="R194" s="3"/>
      <c r="S194" s="3"/>
      <c r="T194" s="3"/>
      <c r="U194" s="3"/>
      <c r="V194" s="3"/>
      <c r="Z194" s="37"/>
      <c r="AA194" s="38"/>
      <c r="AC194" s="30"/>
      <c r="AD194" s="5"/>
      <c r="AE194" s="5"/>
      <c r="AF194" s="38"/>
      <c r="AG194" s="38"/>
    </row>
    <row r="195" spans="2:44" ht="16.149999999999999" customHeight="1">
      <c r="B195" s="91">
        <v>15</v>
      </c>
      <c r="C195" s="133" t="str">
        <f>IF(C55="","",C55)</f>
        <v/>
      </c>
      <c r="D195" s="134"/>
      <c r="E195" s="134"/>
      <c r="F195" s="135"/>
      <c r="G195" s="109" t="s">
        <v>19</v>
      </c>
      <c r="H195" s="109"/>
      <c r="I195" s="110"/>
      <c r="J195" s="18" t="s">
        <v>13</v>
      </c>
      <c r="K195" s="1"/>
      <c r="L195" s="1"/>
      <c r="M195" s="1"/>
      <c r="N195" s="1"/>
      <c r="O195" s="1"/>
      <c r="P195" s="1"/>
      <c r="Q195" s="1"/>
      <c r="R195" s="1"/>
      <c r="S195" s="1"/>
      <c r="T195" s="1"/>
      <c r="U195" s="1"/>
      <c r="V195" s="1"/>
      <c r="AD195" s="5"/>
      <c r="AE195" s="5"/>
      <c r="AF195" s="5"/>
      <c r="AG195" s="29"/>
    </row>
    <row r="196" spans="2:44" ht="16.149999999999999" customHeight="1">
      <c r="B196" s="91"/>
      <c r="C196" s="136"/>
      <c r="D196" s="137"/>
      <c r="F196" s="60"/>
      <c r="G196" s="115" t="s">
        <v>36</v>
      </c>
      <c r="H196" s="116"/>
      <c r="I196" s="118" t="s">
        <v>68</v>
      </c>
      <c r="J196" s="119"/>
      <c r="K196" s="4"/>
      <c r="L196" s="4"/>
      <c r="M196" s="4"/>
      <c r="N196" s="4"/>
      <c r="O196" s="4"/>
      <c r="P196" s="4"/>
      <c r="Q196" s="4"/>
      <c r="R196" s="4"/>
      <c r="S196" s="4"/>
      <c r="T196" s="4"/>
      <c r="U196" s="4"/>
      <c r="V196" s="4"/>
      <c r="Z196" s="5"/>
      <c r="AA196" s="5"/>
      <c r="AD196" s="5"/>
      <c r="AE196" s="5"/>
      <c r="AF196" s="5"/>
      <c r="AG196" s="5"/>
    </row>
    <row r="197" spans="2:44" ht="16.149999999999999" customHeight="1">
      <c r="B197" s="91"/>
      <c r="C197" s="129"/>
      <c r="D197" s="130"/>
      <c r="E197" s="46"/>
      <c r="F197" s="47"/>
      <c r="G197" s="114"/>
      <c r="H197" s="117"/>
      <c r="I197" s="120" t="s">
        <v>69</v>
      </c>
      <c r="J197" s="121"/>
      <c r="K197" s="3"/>
      <c r="L197" s="3"/>
      <c r="M197" s="3"/>
      <c r="N197" s="3"/>
      <c r="O197" s="3"/>
      <c r="P197" s="3"/>
      <c r="Q197" s="3"/>
      <c r="R197" s="3"/>
      <c r="S197" s="3"/>
      <c r="T197" s="3"/>
      <c r="U197" s="3"/>
      <c r="V197" s="3"/>
      <c r="Z197" s="37"/>
      <c r="AA197" s="38"/>
      <c r="AC197" s="30"/>
      <c r="AD197" s="5"/>
      <c r="AE197" s="5"/>
      <c r="AF197" s="38"/>
      <c r="AG197" s="38"/>
    </row>
    <row r="198" spans="2:44" ht="16.149999999999999" customHeight="1"/>
    <row r="199" spans="2:44" ht="16.149999999999999" customHeight="1">
      <c r="B199" t="s">
        <v>116</v>
      </c>
    </row>
    <row r="200" spans="2:44" ht="16.149999999999999" customHeight="1">
      <c r="B200" s="1" t="s">
        <v>70</v>
      </c>
      <c r="C200" s="91" t="s">
        <v>18</v>
      </c>
      <c r="D200" s="91"/>
      <c r="E200" s="91"/>
      <c r="F200" s="91"/>
      <c r="G200" s="91" t="s">
        <v>12</v>
      </c>
      <c r="H200" s="91"/>
      <c r="I200" s="91"/>
      <c r="J200" s="91"/>
      <c r="K200" s="1" t="s">
        <v>0</v>
      </c>
      <c r="L200" s="1" t="s">
        <v>1</v>
      </c>
      <c r="M200" s="1" t="s">
        <v>2</v>
      </c>
      <c r="N200" s="1" t="s">
        <v>3</v>
      </c>
      <c r="O200" s="1" t="s">
        <v>4</v>
      </c>
      <c r="P200" s="1" t="s">
        <v>5</v>
      </c>
      <c r="Q200" s="1" t="s">
        <v>6</v>
      </c>
      <c r="R200" s="1" t="s">
        <v>7</v>
      </c>
      <c r="S200" s="1" t="s">
        <v>8</v>
      </c>
      <c r="T200" s="1" t="s">
        <v>9</v>
      </c>
      <c r="U200" s="1" t="s">
        <v>10</v>
      </c>
      <c r="V200" s="1" t="s">
        <v>91</v>
      </c>
    </row>
    <row r="201" spans="2:44" ht="12.6" customHeight="1">
      <c r="B201" s="91">
        <v>1</v>
      </c>
      <c r="C201" s="91" t="str">
        <f>IF(C153="","",C153)</f>
        <v/>
      </c>
      <c r="D201" s="91"/>
      <c r="E201" s="91"/>
      <c r="F201" s="91"/>
      <c r="G201" s="125" t="s">
        <v>20</v>
      </c>
      <c r="H201" s="126"/>
      <c r="I201" s="126"/>
      <c r="J201" s="127"/>
      <c r="K201" s="19">
        <f>ROUNDDOWN(K$145*K153,2)</f>
        <v>0</v>
      </c>
      <c r="L201" s="23">
        <f t="shared" ref="L201:V201" si="182">ROUNDDOWN(L$145*L153,2)</f>
        <v>0</v>
      </c>
      <c r="M201" s="23">
        <f t="shared" si="182"/>
        <v>0</v>
      </c>
      <c r="N201" s="23">
        <f t="shared" si="182"/>
        <v>0</v>
      </c>
      <c r="O201" s="23">
        <f t="shared" si="182"/>
        <v>0</v>
      </c>
      <c r="P201" s="23">
        <f t="shared" si="182"/>
        <v>0</v>
      </c>
      <c r="Q201" s="23">
        <f t="shared" si="182"/>
        <v>0</v>
      </c>
      <c r="R201" s="23">
        <f t="shared" si="182"/>
        <v>0</v>
      </c>
      <c r="S201" s="23">
        <f t="shared" si="182"/>
        <v>0</v>
      </c>
      <c r="T201" s="23">
        <f t="shared" si="182"/>
        <v>0</v>
      </c>
      <c r="U201" s="23">
        <f t="shared" si="182"/>
        <v>0</v>
      </c>
      <c r="V201" s="23">
        <f t="shared" si="182"/>
        <v>0</v>
      </c>
      <c r="AH201" s="31"/>
      <c r="AI201" s="32"/>
      <c r="AJ201" s="32"/>
      <c r="AK201" s="32"/>
      <c r="AL201" s="32"/>
      <c r="AM201" s="32"/>
      <c r="AN201" s="32"/>
      <c r="AO201" s="32"/>
      <c r="AP201" s="32"/>
      <c r="AQ201" s="32"/>
      <c r="AR201" s="32"/>
    </row>
    <row r="202" spans="2:44" ht="12.6" customHeight="1">
      <c r="B202" s="91"/>
      <c r="C202" s="91"/>
      <c r="D202" s="91"/>
      <c r="E202" s="91"/>
      <c r="F202" s="91"/>
      <c r="G202" s="125" t="s">
        <v>57</v>
      </c>
      <c r="H202" s="126"/>
      <c r="I202" s="126"/>
      <c r="J202" s="127"/>
      <c r="K202" s="21">
        <f>K$146*K154+K$147*K155</f>
        <v>0</v>
      </c>
      <c r="L202" s="23">
        <f t="shared" ref="L202:V202" si="183">L$146*L154+L$147*L155</f>
        <v>0</v>
      </c>
      <c r="M202" s="23">
        <f t="shared" si="183"/>
        <v>0</v>
      </c>
      <c r="N202" s="23">
        <f t="shared" si="183"/>
        <v>0</v>
      </c>
      <c r="O202" s="23">
        <f t="shared" si="183"/>
        <v>0</v>
      </c>
      <c r="P202" s="23">
        <f t="shared" si="183"/>
        <v>0</v>
      </c>
      <c r="Q202" s="23">
        <f t="shared" si="183"/>
        <v>0</v>
      </c>
      <c r="R202" s="23">
        <f t="shared" si="183"/>
        <v>0</v>
      </c>
      <c r="S202" s="23">
        <f t="shared" si="183"/>
        <v>0</v>
      </c>
      <c r="T202" s="23">
        <f t="shared" si="183"/>
        <v>0</v>
      </c>
      <c r="U202" s="23">
        <f t="shared" si="183"/>
        <v>0</v>
      </c>
      <c r="V202" s="23">
        <f t="shared" si="183"/>
        <v>0</v>
      </c>
      <c r="AH202" s="33"/>
      <c r="AI202" s="32"/>
      <c r="AJ202" s="32"/>
      <c r="AK202" s="32"/>
      <c r="AL202" s="32"/>
      <c r="AM202" s="32"/>
      <c r="AN202" s="32"/>
      <c r="AO202" s="32"/>
      <c r="AP202" s="32"/>
      <c r="AQ202" s="32"/>
      <c r="AR202" s="32"/>
    </row>
    <row r="203" spans="2:44" ht="12.6" customHeight="1">
      <c r="B203" s="91"/>
      <c r="C203" s="91"/>
      <c r="D203" s="91"/>
      <c r="E203" s="91"/>
      <c r="F203" s="91"/>
      <c r="G203" s="125" t="s">
        <v>55</v>
      </c>
      <c r="H203" s="126"/>
      <c r="I203" s="126"/>
      <c r="J203" s="127"/>
      <c r="K203" s="22">
        <f>K$148*(K154+K155)</f>
        <v>0</v>
      </c>
      <c r="L203" s="23">
        <f t="shared" ref="L203:V203" si="184">L$148*(L154+L155)</f>
        <v>0</v>
      </c>
      <c r="M203" s="23">
        <f t="shared" si="184"/>
        <v>0</v>
      </c>
      <c r="N203" s="23">
        <f t="shared" si="184"/>
        <v>0</v>
      </c>
      <c r="O203" s="23">
        <f t="shared" si="184"/>
        <v>0</v>
      </c>
      <c r="P203" s="23">
        <f t="shared" si="184"/>
        <v>0</v>
      </c>
      <c r="Q203" s="23">
        <f t="shared" si="184"/>
        <v>0</v>
      </c>
      <c r="R203" s="23">
        <f t="shared" si="184"/>
        <v>0</v>
      </c>
      <c r="S203" s="23">
        <f t="shared" si="184"/>
        <v>0</v>
      </c>
      <c r="T203" s="23">
        <f t="shared" si="184"/>
        <v>0</v>
      </c>
      <c r="U203" s="23">
        <f t="shared" si="184"/>
        <v>0</v>
      </c>
      <c r="V203" s="23">
        <f t="shared" si="184"/>
        <v>0</v>
      </c>
      <c r="AH203" s="33"/>
      <c r="AI203" s="32"/>
      <c r="AJ203" s="32"/>
      <c r="AK203" s="32"/>
      <c r="AL203" s="32"/>
      <c r="AM203" s="32"/>
      <c r="AN203" s="32"/>
      <c r="AO203" s="32"/>
      <c r="AP203" s="32"/>
      <c r="AQ203" s="32"/>
      <c r="AR203" s="32"/>
    </row>
    <row r="204" spans="2:44" ht="12.6" customHeight="1">
      <c r="B204" s="91"/>
      <c r="C204" s="91"/>
      <c r="D204" s="91"/>
      <c r="E204" s="91"/>
      <c r="F204" s="91"/>
      <c r="G204" s="125" t="s">
        <v>21</v>
      </c>
      <c r="H204" s="126"/>
      <c r="I204" s="126"/>
      <c r="J204" s="127"/>
      <c r="K204" s="20">
        <f>ROUNDDOWN(K$149*(K154+K155),0)</f>
        <v>0</v>
      </c>
      <c r="L204" s="20">
        <f t="shared" ref="L204:V204" si="185">ROUNDDOWN(L$149*(L154+L155),0)</f>
        <v>0</v>
      </c>
      <c r="M204" s="20">
        <f t="shared" si="185"/>
        <v>0</v>
      </c>
      <c r="N204" s="20">
        <f t="shared" si="185"/>
        <v>0</v>
      </c>
      <c r="O204" s="20">
        <f t="shared" si="185"/>
        <v>0</v>
      </c>
      <c r="P204" s="20">
        <f t="shared" si="185"/>
        <v>0</v>
      </c>
      <c r="Q204" s="20">
        <f t="shared" si="185"/>
        <v>0</v>
      </c>
      <c r="R204" s="20">
        <f t="shared" si="185"/>
        <v>0</v>
      </c>
      <c r="S204" s="20">
        <f t="shared" si="185"/>
        <v>0</v>
      </c>
      <c r="T204" s="20">
        <f t="shared" si="185"/>
        <v>0</v>
      </c>
      <c r="U204" s="20">
        <f t="shared" si="185"/>
        <v>0</v>
      </c>
      <c r="V204" s="20">
        <f t="shared" si="185"/>
        <v>0</v>
      </c>
      <c r="AH204" s="34"/>
      <c r="AI204" s="34"/>
      <c r="AJ204" s="34"/>
      <c r="AK204" s="34"/>
      <c r="AL204" s="34"/>
      <c r="AM204" s="34"/>
      <c r="AN204" s="34"/>
      <c r="AO204" s="34"/>
      <c r="AP204" s="34"/>
      <c r="AQ204" s="34"/>
      <c r="AR204" s="34"/>
    </row>
    <row r="205" spans="2:44" ht="12.6" customHeight="1">
      <c r="B205" s="91"/>
      <c r="C205" s="91"/>
      <c r="D205" s="91"/>
      <c r="E205" s="91"/>
      <c r="F205" s="91"/>
      <c r="G205" s="153" t="s">
        <v>22</v>
      </c>
      <c r="H205" s="153"/>
      <c r="I205" s="153"/>
      <c r="J205" s="153"/>
      <c r="K205" s="27">
        <f>ROUNDDOWN(SUM(K201:K204),0)</f>
        <v>0</v>
      </c>
      <c r="L205" s="28">
        <f t="shared" ref="L205:V205" si="186">ROUNDDOWN(SUM(L201:L204),0)</f>
        <v>0</v>
      </c>
      <c r="M205" s="28">
        <f t="shared" si="186"/>
        <v>0</v>
      </c>
      <c r="N205" s="28">
        <f t="shared" si="186"/>
        <v>0</v>
      </c>
      <c r="O205" s="28">
        <f t="shared" si="186"/>
        <v>0</v>
      </c>
      <c r="P205" s="28">
        <f t="shared" si="186"/>
        <v>0</v>
      </c>
      <c r="Q205" s="28">
        <f t="shared" si="186"/>
        <v>0</v>
      </c>
      <c r="R205" s="28">
        <f t="shared" si="186"/>
        <v>0</v>
      </c>
      <c r="S205" s="28">
        <f t="shared" si="186"/>
        <v>0</v>
      </c>
      <c r="T205" s="28">
        <f t="shared" si="186"/>
        <v>0</v>
      </c>
      <c r="U205" s="28">
        <f t="shared" si="186"/>
        <v>0</v>
      </c>
      <c r="V205" s="28">
        <f t="shared" si="186"/>
        <v>0</v>
      </c>
      <c r="AH205" s="35"/>
      <c r="AI205" s="34"/>
      <c r="AJ205" s="34"/>
      <c r="AK205" s="34"/>
      <c r="AL205" s="34"/>
      <c r="AM205" s="34"/>
      <c r="AN205" s="34"/>
      <c r="AO205" s="34"/>
      <c r="AP205" s="34"/>
      <c r="AQ205" s="34"/>
      <c r="AR205" s="34"/>
    </row>
    <row r="206" spans="2:44" ht="12.6" customHeight="1">
      <c r="B206" s="91">
        <v>2</v>
      </c>
      <c r="C206" s="91" t="str">
        <f>IF(C156="","",C156)</f>
        <v/>
      </c>
      <c r="D206" s="91"/>
      <c r="E206" s="91"/>
      <c r="F206" s="91"/>
      <c r="G206" s="125" t="s">
        <v>20</v>
      </c>
      <c r="H206" s="126"/>
      <c r="I206" s="126"/>
      <c r="J206" s="127"/>
      <c r="K206" s="21">
        <f>ROUNDDOWN(K$145*K156,2)</f>
        <v>0</v>
      </c>
      <c r="L206" s="21">
        <f t="shared" ref="L206:V206" si="187">ROUNDDOWN(L$145*L156,2)</f>
        <v>0</v>
      </c>
      <c r="M206" s="21">
        <f t="shared" si="187"/>
        <v>0</v>
      </c>
      <c r="N206" s="21">
        <f t="shared" si="187"/>
        <v>0</v>
      </c>
      <c r="O206" s="21">
        <f t="shared" si="187"/>
        <v>0</v>
      </c>
      <c r="P206" s="21">
        <f t="shared" si="187"/>
        <v>0</v>
      </c>
      <c r="Q206" s="21">
        <f t="shared" si="187"/>
        <v>0</v>
      </c>
      <c r="R206" s="21">
        <f t="shared" si="187"/>
        <v>0</v>
      </c>
      <c r="S206" s="21">
        <f t="shared" si="187"/>
        <v>0</v>
      </c>
      <c r="T206" s="21">
        <f t="shared" si="187"/>
        <v>0</v>
      </c>
      <c r="U206" s="21">
        <f t="shared" si="187"/>
        <v>0</v>
      </c>
      <c r="V206" s="21">
        <f t="shared" si="187"/>
        <v>0</v>
      </c>
      <c r="AH206" s="33"/>
      <c r="AI206" s="33"/>
      <c r="AJ206" s="33"/>
      <c r="AK206" s="33"/>
      <c r="AL206" s="33"/>
      <c r="AM206" s="33"/>
      <c r="AN206" s="33"/>
      <c r="AO206" s="33"/>
      <c r="AP206" s="33"/>
      <c r="AQ206" s="33"/>
      <c r="AR206" s="33"/>
    </row>
    <row r="207" spans="2:44" ht="12.6" customHeight="1">
      <c r="B207" s="91"/>
      <c r="C207" s="91"/>
      <c r="D207" s="91"/>
      <c r="E207" s="91"/>
      <c r="F207" s="91"/>
      <c r="G207" s="125" t="s">
        <v>57</v>
      </c>
      <c r="H207" s="126"/>
      <c r="I207" s="126"/>
      <c r="J207" s="127"/>
      <c r="K207" s="21">
        <f>K$146*K157+K$147*K158</f>
        <v>0</v>
      </c>
      <c r="L207" s="21">
        <f t="shared" ref="L207:V207" si="188">L$146*L157+L$147*L158</f>
        <v>0</v>
      </c>
      <c r="M207" s="21">
        <f t="shared" si="188"/>
        <v>0</v>
      </c>
      <c r="N207" s="21">
        <f t="shared" si="188"/>
        <v>0</v>
      </c>
      <c r="O207" s="21">
        <f t="shared" si="188"/>
        <v>0</v>
      </c>
      <c r="P207" s="21">
        <f t="shared" si="188"/>
        <v>0</v>
      </c>
      <c r="Q207" s="21">
        <f t="shared" si="188"/>
        <v>0</v>
      </c>
      <c r="R207" s="21">
        <f t="shared" si="188"/>
        <v>0</v>
      </c>
      <c r="S207" s="21">
        <f t="shared" si="188"/>
        <v>0</v>
      </c>
      <c r="T207" s="21">
        <f t="shared" si="188"/>
        <v>0</v>
      </c>
      <c r="U207" s="21">
        <f t="shared" si="188"/>
        <v>0</v>
      </c>
      <c r="V207" s="21">
        <f t="shared" si="188"/>
        <v>0</v>
      </c>
      <c r="AH207" s="33"/>
      <c r="AI207" s="33"/>
      <c r="AJ207" s="33"/>
      <c r="AK207" s="33"/>
      <c r="AL207" s="33"/>
      <c r="AM207" s="33"/>
      <c r="AN207" s="33"/>
      <c r="AO207" s="33"/>
      <c r="AP207" s="33"/>
      <c r="AQ207" s="33"/>
      <c r="AR207" s="33"/>
    </row>
    <row r="208" spans="2:44" ht="12.6" customHeight="1">
      <c r="B208" s="91"/>
      <c r="C208" s="91"/>
      <c r="D208" s="91"/>
      <c r="E208" s="91"/>
      <c r="F208" s="91"/>
      <c r="G208" s="125" t="s">
        <v>55</v>
      </c>
      <c r="H208" s="126"/>
      <c r="I208" s="126"/>
      <c r="J208" s="127"/>
      <c r="K208" s="21">
        <f>K$148*(K157+K158)</f>
        <v>0</v>
      </c>
      <c r="L208" s="21">
        <f t="shared" ref="L208:V208" si="189">L$148*(L157+L158)</f>
        <v>0</v>
      </c>
      <c r="M208" s="21">
        <f t="shared" si="189"/>
        <v>0</v>
      </c>
      <c r="N208" s="21">
        <f t="shared" si="189"/>
        <v>0</v>
      </c>
      <c r="O208" s="21">
        <f t="shared" si="189"/>
        <v>0</v>
      </c>
      <c r="P208" s="21">
        <f t="shared" si="189"/>
        <v>0</v>
      </c>
      <c r="Q208" s="21">
        <f t="shared" si="189"/>
        <v>0</v>
      </c>
      <c r="R208" s="21">
        <f t="shared" si="189"/>
        <v>0</v>
      </c>
      <c r="S208" s="21">
        <f t="shared" si="189"/>
        <v>0</v>
      </c>
      <c r="T208" s="21">
        <f t="shared" si="189"/>
        <v>0</v>
      </c>
      <c r="U208" s="21">
        <f t="shared" si="189"/>
        <v>0</v>
      </c>
      <c r="V208" s="21">
        <f t="shared" si="189"/>
        <v>0</v>
      </c>
      <c r="AH208" s="33"/>
      <c r="AI208" s="33"/>
      <c r="AJ208" s="33"/>
      <c r="AK208" s="33"/>
      <c r="AL208" s="33"/>
      <c r="AM208" s="33"/>
      <c r="AN208" s="33"/>
      <c r="AO208" s="33"/>
      <c r="AP208" s="33"/>
      <c r="AQ208" s="33"/>
      <c r="AR208" s="33"/>
    </row>
    <row r="209" spans="2:44" ht="12.6" customHeight="1">
      <c r="B209" s="91"/>
      <c r="C209" s="91"/>
      <c r="D209" s="91"/>
      <c r="E209" s="91"/>
      <c r="F209" s="91"/>
      <c r="G209" s="125" t="s">
        <v>21</v>
      </c>
      <c r="H209" s="126"/>
      <c r="I209" s="126"/>
      <c r="J209" s="127"/>
      <c r="K209" s="20">
        <f>ROUNDDOWN(K$149*(K157+K158),0)</f>
        <v>0</v>
      </c>
      <c r="L209" s="20">
        <f t="shared" ref="L209:V209" si="190">ROUNDDOWN(L$149*(L157+L158),0)</f>
        <v>0</v>
      </c>
      <c r="M209" s="20">
        <f t="shared" si="190"/>
        <v>0</v>
      </c>
      <c r="N209" s="20">
        <f t="shared" si="190"/>
        <v>0</v>
      </c>
      <c r="O209" s="20">
        <f t="shared" si="190"/>
        <v>0</v>
      </c>
      <c r="P209" s="20">
        <f t="shared" si="190"/>
        <v>0</v>
      </c>
      <c r="Q209" s="20">
        <f t="shared" si="190"/>
        <v>0</v>
      </c>
      <c r="R209" s="20">
        <f t="shared" si="190"/>
        <v>0</v>
      </c>
      <c r="S209" s="20">
        <f t="shared" si="190"/>
        <v>0</v>
      </c>
      <c r="T209" s="20">
        <f t="shared" si="190"/>
        <v>0</v>
      </c>
      <c r="U209" s="20">
        <f t="shared" si="190"/>
        <v>0</v>
      </c>
      <c r="V209" s="20">
        <f t="shared" si="190"/>
        <v>0</v>
      </c>
      <c r="AH209" s="34"/>
      <c r="AI209" s="34"/>
      <c r="AJ209" s="34"/>
      <c r="AK209" s="34"/>
      <c r="AL209" s="34"/>
      <c r="AM209" s="34"/>
      <c r="AN209" s="34"/>
      <c r="AO209" s="34"/>
      <c r="AP209" s="34"/>
      <c r="AQ209" s="34"/>
      <c r="AR209" s="34"/>
    </row>
    <row r="210" spans="2:44" ht="12.6" customHeight="1">
      <c r="B210" s="91"/>
      <c r="C210" s="91"/>
      <c r="D210" s="91"/>
      <c r="E210" s="91"/>
      <c r="F210" s="91"/>
      <c r="G210" s="153" t="s">
        <v>22</v>
      </c>
      <c r="H210" s="153"/>
      <c r="I210" s="153"/>
      <c r="J210" s="153"/>
      <c r="K210" s="28">
        <f>ROUNDDOWN(SUM(K206:K209),0)</f>
        <v>0</v>
      </c>
      <c r="L210" s="28">
        <f t="shared" ref="L210:V210" si="191">ROUNDDOWN(SUM(L206:L209),0)</f>
        <v>0</v>
      </c>
      <c r="M210" s="28">
        <f t="shared" si="191"/>
        <v>0</v>
      </c>
      <c r="N210" s="28">
        <f t="shared" si="191"/>
        <v>0</v>
      </c>
      <c r="O210" s="28">
        <f t="shared" si="191"/>
        <v>0</v>
      </c>
      <c r="P210" s="28">
        <f t="shared" si="191"/>
        <v>0</v>
      </c>
      <c r="Q210" s="28">
        <f t="shared" si="191"/>
        <v>0</v>
      </c>
      <c r="R210" s="28">
        <f t="shared" si="191"/>
        <v>0</v>
      </c>
      <c r="S210" s="28">
        <f t="shared" si="191"/>
        <v>0</v>
      </c>
      <c r="T210" s="28">
        <f t="shared" si="191"/>
        <v>0</v>
      </c>
      <c r="U210" s="28">
        <f t="shared" si="191"/>
        <v>0</v>
      </c>
      <c r="V210" s="28">
        <f t="shared" si="191"/>
        <v>0</v>
      </c>
      <c r="AH210" s="34"/>
      <c r="AI210" s="34"/>
      <c r="AJ210" s="34"/>
      <c r="AK210" s="34"/>
      <c r="AL210" s="34"/>
      <c r="AM210" s="34"/>
      <c r="AN210" s="34"/>
      <c r="AO210" s="34"/>
      <c r="AP210" s="34"/>
      <c r="AQ210" s="34"/>
      <c r="AR210" s="34"/>
    </row>
    <row r="211" spans="2:44" ht="12.6" customHeight="1">
      <c r="B211" s="91">
        <v>3</v>
      </c>
      <c r="C211" s="91" t="str">
        <f>IF(C159="","",C159)</f>
        <v/>
      </c>
      <c r="D211" s="91"/>
      <c r="E211" s="91"/>
      <c r="F211" s="91"/>
      <c r="G211" s="125" t="s">
        <v>20</v>
      </c>
      <c r="H211" s="126"/>
      <c r="I211" s="126"/>
      <c r="J211" s="127"/>
      <c r="K211" s="21">
        <f>ROUNDDOWN(K$145*K159,2)</f>
        <v>0</v>
      </c>
      <c r="L211" s="21">
        <f t="shared" ref="L211:V211" si="192">ROUNDDOWN(L$145*L159,2)</f>
        <v>0</v>
      </c>
      <c r="M211" s="21">
        <f t="shared" si="192"/>
        <v>0</v>
      </c>
      <c r="N211" s="21">
        <f t="shared" si="192"/>
        <v>0</v>
      </c>
      <c r="O211" s="21">
        <f t="shared" si="192"/>
        <v>0</v>
      </c>
      <c r="P211" s="21">
        <f t="shared" si="192"/>
        <v>0</v>
      </c>
      <c r="Q211" s="21">
        <f t="shared" si="192"/>
        <v>0</v>
      </c>
      <c r="R211" s="21">
        <f t="shared" si="192"/>
        <v>0</v>
      </c>
      <c r="S211" s="21">
        <f t="shared" si="192"/>
        <v>0</v>
      </c>
      <c r="T211" s="21">
        <f t="shared" si="192"/>
        <v>0</v>
      </c>
      <c r="U211" s="21">
        <f t="shared" si="192"/>
        <v>0</v>
      </c>
      <c r="V211" s="21">
        <f t="shared" si="192"/>
        <v>0</v>
      </c>
      <c r="AH211" s="33"/>
      <c r="AI211" s="33"/>
      <c r="AJ211" s="33"/>
      <c r="AK211" s="33"/>
      <c r="AL211" s="33"/>
      <c r="AM211" s="33"/>
      <c r="AN211" s="33"/>
      <c r="AO211" s="33"/>
      <c r="AP211" s="33"/>
      <c r="AQ211" s="33"/>
      <c r="AR211" s="33"/>
    </row>
    <row r="212" spans="2:44" ht="12.6" customHeight="1">
      <c r="B212" s="91"/>
      <c r="C212" s="91"/>
      <c r="D212" s="91"/>
      <c r="E212" s="91"/>
      <c r="F212" s="91"/>
      <c r="G212" s="125" t="s">
        <v>57</v>
      </c>
      <c r="H212" s="126"/>
      <c r="I212" s="126"/>
      <c r="J212" s="127"/>
      <c r="K212" s="21">
        <f>K$146*K160+K$147*K161</f>
        <v>0</v>
      </c>
      <c r="L212" s="21">
        <f t="shared" ref="L212:V212" si="193">L$146*L160+L$147*L161</f>
        <v>0</v>
      </c>
      <c r="M212" s="21">
        <f t="shared" si="193"/>
        <v>0</v>
      </c>
      <c r="N212" s="21">
        <f t="shared" si="193"/>
        <v>0</v>
      </c>
      <c r="O212" s="21">
        <f t="shared" si="193"/>
        <v>0</v>
      </c>
      <c r="P212" s="21">
        <f t="shared" si="193"/>
        <v>0</v>
      </c>
      <c r="Q212" s="21">
        <f t="shared" si="193"/>
        <v>0</v>
      </c>
      <c r="R212" s="21">
        <f t="shared" si="193"/>
        <v>0</v>
      </c>
      <c r="S212" s="21">
        <f t="shared" si="193"/>
        <v>0</v>
      </c>
      <c r="T212" s="21">
        <f t="shared" si="193"/>
        <v>0</v>
      </c>
      <c r="U212" s="21">
        <f t="shared" si="193"/>
        <v>0</v>
      </c>
      <c r="V212" s="21">
        <f t="shared" si="193"/>
        <v>0</v>
      </c>
      <c r="AH212" s="33"/>
      <c r="AI212" s="33"/>
      <c r="AJ212" s="33"/>
      <c r="AK212" s="33"/>
      <c r="AL212" s="33"/>
      <c r="AM212" s="33"/>
      <c r="AN212" s="33"/>
      <c r="AO212" s="33"/>
      <c r="AP212" s="33"/>
      <c r="AQ212" s="33"/>
      <c r="AR212" s="33"/>
    </row>
    <row r="213" spans="2:44" ht="12.6" customHeight="1">
      <c r="B213" s="91"/>
      <c r="C213" s="91"/>
      <c r="D213" s="91"/>
      <c r="E213" s="91"/>
      <c r="F213" s="91"/>
      <c r="G213" s="125" t="s">
        <v>55</v>
      </c>
      <c r="H213" s="126"/>
      <c r="I213" s="126"/>
      <c r="J213" s="127"/>
      <c r="K213" s="21">
        <f>K$148*(K160+K161)</f>
        <v>0</v>
      </c>
      <c r="L213" s="21">
        <f t="shared" ref="L213:V213" si="194">L$148*(L160+L161)</f>
        <v>0</v>
      </c>
      <c r="M213" s="21">
        <f t="shared" si="194"/>
        <v>0</v>
      </c>
      <c r="N213" s="21">
        <f t="shared" si="194"/>
        <v>0</v>
      </c>
      <c r="O213" s="21">
        <f t="shared" si="194"/>
        <v>0</v>
      </c>
      <c r="P213" s="21">
        <f t="shared" si="194"/>
        <v>0</v>
      </c>
      <c r="Q213" s="21">
        <f t="shared" si="194"/>
        <v>0</v>
      </c>
      <c r="R213" s="21">
        <f t="shared" si="194"/>
        <v>0</v>
      </c>
      <c r="S213" s="21">
        <f t="shared" si="194"/>
        <v>0</v>
      </c>
      <c r="T213" s="21">
        <f t="shared" si="194"/>
        <v>0</v>
      </c>
      <c r="U213" s="21">
        <f t="shared" si="194"/>
        <v>0</v>
      </c>
      <c r="V213" s="21">
        <f t="shared" si="194"/>
        <v>0</v>
      </c>
      <c r="AH213" s="33"/>
      <c r="AI213" s="33"/>
      <c r="AJ213" s="33"/>
      <c r="AK213" s="33"/>
      <c r="AL213" s="33"/>
      <c r="AM213" s="33"/>
      <c r="AN213" s="33"/>
      <c r="AO213" s="33"/>
      <c r="AP213" s="33"/>
      <c r="AQ213" s="33"/>
      <c r="AR213" s="33"/>
    </row>
    <row r="214" spans="2:44" ht="12.6" customHeight="1">
      <c r="B214" s="91"/>
      <c r="C214" s="91"/>
      <c r="D214" s="91"/>
      <c r="E214" s="91"/>
      <c r="F214" s="91"/>
      <c r="G214" s="125" t="s">
        <v>21</v>
      </c>
      <c r="H214" s="126"/>
      <c r="I214" s="126"/>
      <c r="J214" s="127"/>
      <c r="K214" s="20">
        <f>ROUNDDOWN(K$149*(K160+K161),0)</f>
        <v>0</v>
      </c>
      <c r="L214" s="20">
        <f t="shared" ref="L214:V214" si="195">ROUNDDOWN(L$149*(L160+L161),0)</f>
        <v>0</v>
      </c>
      <c r="M214" s="20">
        <f t="shared" si="195"/>
        <v>0</v>
      </c>
      <c r="N214" s="20">
        <f t="shared" si="195"/>
        <v>0</v>
      </c>
      <c r="O214" s="20">
        <f t="shared" si="195"/>
        <v>0</v>
      </c>
      <c r="P214" s="20">
        <f t="shared" si="195"/>
        <v>0</v>
      </c>
      <c r="Q214" s="20">
        <f t="shared" si="195"/>
        <v>0</v>
      </c>
      <c r="R214" s="20">
        <f t="shared" si="195"/>
        <v>0</v>
      </c>
      <c r="S214" s="20">
        <f t="shared" si="195"/>
        <v>0</v>
      </c>
      <c r="T214" s="20">
        <f t="shared" si="195"/>
        <v>0</v>
      </c>
      <c r="U214" s="20">
        <f t="shared" si="195"/>
        <v>0</v>
      </c>
      <c r="V214" s="20">
        <f t="shared" si="195"/>
        <v>0</v>
      </c>
      <c r="AH214" s="34"/>
      <c r="AI214" s="34"/>
      <c r="AJ214" s="34"/>
      <c r="AK214" s="34"/>
      <c r="AL214" s="34"/>
      <c r="AM214" s="34"/>
      <c r="AN214" s="34"/>
      <c r="AO214" s="34"/>
      <c r="AP214" s="34"/>
      <c r="AQ214" s="34"/>
      <c r="AR214" s="34"/>
    </row>
    <row r="215" spans="2:44" ht="12.6" customHeight="1">
      <c r="B215" s="91"/>
      <c r="C215" s="91"/>
      <c r="D215" s="91"/>
      <c r="E215" s="91"/>
      <c r="F215" s="91"/>
      <c r="G215" s="153" t="s">
        <v>22</v>
      </c>
      <c r="H215" s="153"/>
      <c r="I215" s="153"/>
      <c r="J215" s="153"/>
      <c r="K215" s="28">
        <f>ROUNDDOWN(SUM(K211:K214),0)</f>
        <v>0</v>
      </c>
      <c r="L215" s="28">
        <f t="shared" ref="L215:V215" si="196">ROUNDDOWN(SUM(L211:L214),0)</f>
        <v>0</v>
      </c>
      <c r="M215" s="28">
        <f t="shared" si="196"/>
        <v>0</v>
      </c>
      <c r="N215" s="28">
        <f t="shared" si="196"/>
        <v>0</v>
      </c>
      <c r="O215" s="28">
        <f t="shared" si="196"/>
        <v>0</v>
      </c>
      <c r="P215" s="28">
        <f t="shared" si="196"/>
        <v>0</v>
      </c>
      <c r="Q215" s="28">
        <f t="shared" si="196"/>
        <v>0</v>
      </c>
      <c r="R215" s="28">
        <f t="shared" si="196"/>
        <v>0</v>
      </c>
      <c r="S215" s="28">
        <f t="shared" si="196"/>
        <v>0</v>
      </c>
      <c r="T215" s="28">
        <f t="shared" si="196"/>
        <v>0</v>
      </c>
      <c r="U215" s="28">
        <f t="shared" si="196"/>
        <v>0</v>
      </c>
      <c r="V215" s="28">
        <f t="shared" si="196"/>
        <v>0</v>
      </c>
      <c r="AH215" s="34"/>
      <c r="AI215" s="34"/>
      <c r="AJ215" s="34"/>
      <c r="AK215" s="34"/>
      <c r="AL215" s="34"/>
      <c r="AM215" s="34"/>
      <c r="AN215" s="34"/>
      <c r="AO215" s="34"/>
      <c r="AP215" s="34"/>
      <c r="AQ215" s="34"/>
      <c r="AR215" s="34"/>
    </row>
    <row r="216" spans="2:44" ht="12.6" customHeight="1">
      <c r="B216" s="91">
        <v>4</v>
      </c>
      <c r="C216" s="91" t="str">
        <f>IF(C162="","",C162)</f>
        <v/>
      </c>
      <c r="D216" s="91"/>
      <c r="E216" s="91"/>
      <c r="F216" s="91"/>
      <c r="G216" s="125" t="s">
        <v>20</v>
      </c>
      <c r="H216" s="126"/>
      <c r="I216" s="126"/>
      <c r="J216" s="127"/>
      <c r="K216" s="21">
        <f>ROUNDDOWN(K$145*K162,2)</f>
        <v>0</v>
      </c>
      <c r="L216" s="21">
        <f t="shared" ref="L216:V216" si="197">ROUNDDOWN(L$145*L162,2)</f>
        <v>0</v>
      </c>
      <c r="M216" s="21">
        <f t="shared" si="197"/>
        <v>0</v>
      </c>
      <c r="N216" s="21">
        <f t="shared" si="197"/>
        <v>0</v>
      </c>
      <c r="O216" s="21">
        <f t="shared" si="197"/>
        <v>0</v>
      </c>
      <c r="P216" s="21">
        <f t="shared" si="197"/>
        <v>0</v>
      </c>
      <c r="Q216" s="21">
        <f t="shared" si="197"/>
        <v>0</v>
      </c>
      <c r="R216" s="21">
        <f t="shared" si="197"/>
        <v>0</v>
      </c>
      <c r="S216" s="21">
        <f t="shared" si="197"/>
        <v>0</v>
      </c>
      <c r="T216" s="21">
        <f t="shared" si="197"/>
        <v>0</v>
      </c>
      <c r="U216" s="21">
        <f t="shared" si="197"/>
        <v>0</v>
      </c>
      <c r="V216" s="21">
        <f t="shared" si="197"/>
        <v>0</v>
      </c>
      <c r="AH216" s="33"/>
      <c r="AI216" s="33"/>
      <c r="AJ216" s="33"/>
      <c r="AK216" s="33"/>
      <c r="AL216" s="33"/>
      <c r="AM216" s="33"/>
      <c r="AN216" s="33"/>
      <c r="AO216" s="33"/>
      <c r="AP216" s="33"/>
      <c r="AQ216" s="33"/>
      <c r="AR216" s="33"/>
    </row>
    <row r="217" spans="2:44" ht="12.6" customHeight="1">
      <c r="B217" s="91"/>
      <c r="C217" s="91"/>
      <c r="D217" s="91"/>
      <c r="E217" s="91"/>
      <c r="F217" s="91"/>
      <c r="G217" s="125" t="s">
        <v>57</v>
      </c>
      <c r="H217" s="126"/>
      <c r="I217" s="126"/>
      <c r="J217" s="127"/>
      <c r="K217" s="21">
        <f>K$146*K163+K$147*K164</f>
        <v>0</v>
      </c>
      <c r="L217" s="21">
        <f t="shared" ref="L217:V217" si="198">L$146*L163+L$147*L164</f>
        <v>0</v>
      </c>
      <c r="M217" s="21">
        <f t="shared" si="198"/>
        <v>0</v>
      </c>
      <c r="N217" s="21">
        <f t="shared" si="198"/>
        <v>0</v>
      </c>
      <c r="O217" s="21">
        <f t="shared" si="198"/>
        <v>0</v>
      </c>
      <c r="P217" s="21">
        <f t="shared" si="198"/>
        <v>0</v>
      </c>
      <c r="Q217" s="21">
        <f t="shared" si="198"/>
        <v>0</v>
      </c>
      <c r="R217" s="21">
        <f t="shared" si="198"/>
        <v>0</v>
      </c>
      <c r="S217" s="21">
        <f t="shared" si="198"/>
        <v>0</v>
      </c>
      <c r="T217" s="21">
        <f t="shared" si="198"/>
        <v>0</v>
      </c>
      <c r="U217" s="21">
        <f t="shared" si="198"/>
        <v>0</v>
      </c>
      <c r="V217" s="21">
        <f t="shared" si="198"/>
        <v>0</v>
      </c>
      <c r="AH217" s="33"/>
      <c r="AI217" s="33"/>
      <c r="AJ217" s="33"/>
      <c r="AK217" s="33"/>
      <c r="AL217" s="33"/>
      <c r="AM217" s="33"/>
      <c r="AN217" s="33"/>
      <c r="AO217" s="33"/>
      <c r="AP217" s="33"/>
      <c r="AQ217" s="33"/>
      <c r="AR217" s="33"/>
    </row>
    <row r="218" spans="2:44" ht="12.6" customHeight="1">
      <c r="B218" s="91"/>
      <c r="C218" s="91"/>
      <c r="D218" s="91"/>
      <c r="E218" s="91"/>
      <c r="F218" s="91"/>
      <c r="G218" s="125" t="s">
        <v>55</v>
      </c>
      <c r="H218" s="126"/>
      <c r="I218" s="126"/>
      <c r="J218" s="127"/>
      <c r="K218" s="21">
        <f>K$148*(K163+K164)</f>
        <v>0</v>
      </c>
      <c r="L218" s="21">
        <f t="shared" ref="L218:V218" si="199">L$148*(L163+L164)</f>
        <v>0</v>
      </c>
      <c r="M218" s="21">
        <f t="shared" si="199"/>
        <v>0</v>
      </c>
      <c r="N218" s="21">
        <f t="shared" si="199"/>
        <v>0</v>
      </c>
      <c r="O218" s="21">
        <f t="shared" si="199"/>
        <v>0</v>
      </c>
      <c r="P218" s="21">
        <f t="shared" si="199"/>
        <v>0</v>
      </c>
      <c r="Q218" s="21">
        <f t="shared" si="199"/>
        <v>0</v>
      </c>
      <c r="R218" s="21">
        <f t="shared" si="199"/>
        <v>0</v>
      </c>
      <c r="S218" s="21">
        <f t="shared" si="199"/>
        <v>0</v>
      </c>
      <c r="T218" s="21">
        <f t="shared" si="199"/>
        <v>0</v>
      </c>
      <c r="U218" s="21">
        <f t="shared" si="199"/>
        <v>0</v>
      </c>
      <c r="V218" s="21">
        <f t="shared" si="199"/>
        <v>0</v>
      </c>
      <c r="AH218" s="33"/>
      <c r="AI218" s="33"/>
      <c r="AJ218" s="33"/>
      <c r="AK218" s="33"/>
      <c r="AL218" s="33"/>
      <c r="AM218" s="33"/>
      <c r="AN218" s="33"/>
      <c r="AO218" s="33"/>
      <c r="AP218" s="33"/>
      <c r="AQ218" s="33"/>
      <c r="AR218" s="33"/>
    </row>
    <row r="219" spans="2:44" ht="12.6" customHeight="1">
      <c r="B219" s="91"/>
      <c r="C219" s="91"/>
      <c r="D219" s="91"/>
      <c r="E219" s="91"/>
      <c r="F219" s="91"/>
      <c r="G219" s="125" t="s">
        <v>21</v>
      </c>
      <c r="H219" s="126"/>
      <c r="I219" s="126"/>
      <c r="J219" s="127"/>
      <c r="K219" s="20">
        <f>ROUNDDOWN(K$149*(K163+K164),0)</f>
        <v>0</v>
      </c>
      <c r="L219" s="20">
        <f t="shared" ref="L219:V219" si="200">ROUNDDOWN(L$149*(L163+L164),0)</f>
        <v>0</v>
      </c>
      <c r="M219" s="20">
        <f t="shared" si="200"/>
        <v>0</v>
      </c>
      <c r="N219" s="20">
        <f t="shared" si="200"/>
        <v>0</v>
      </c>
      <c r="O219" s="20">
        <f t="shared" si="200"/>
        <v>0</v>
      </c>
      <c r="P219" s="20">
        <f t="shared" si="200"/>
        <v>0</v>
      </c>
      <c r="Q219" s="20">
        <f t="shared" si="200"/>
        <v>0</v>
      </c>
      <c r="R219" s="20">
        <f t="shared" si="200"/>
        <v>0</v>
      </c>
      <c r="S219" s="20">
        <f t="shared" si="200"/>
        <v>0</v>
      </c>
      <c r="T219" s="20">
        <f t="shared" si="200"/>
        <v>0</v>
      </c>
      <c r="U219" s="20">
        <f t="shared" si="200"/>
        <v>0</v>
      </c>
      <c r="V219" s="20">
        <f t="shared" si="200"/>
        <v>0</v>
      </c>
      <c r="AH219" s="34"/>
      <c r="AI219" s="34"/>
      <c r="AJ219" s="34"/>
      <c r="AK219" s="34"/>
      <c r="AL219" s="34"/>
      <c r="AM219" s="34"/>
      <c r="AN219" s="34"/>
      <c r="AO219" s="34"/>
      <c r="AP219" s="34"/>
      <c r="AQ219" s="34"/>
      <c r="AR219" s="34"/>
    </row>
    <row r="220" spans="2:44" ht="12.6" customHeight="1">
      <c r="B220" s="91"/>
      <c r="C220" s="91"/>
      <c r="D220" s="91"/>
      <c r="E220" s="91"/>
      <c r="F220" s="91"/>
      <c r="G220" s="153" t="s">
        <v>22</v>
      </c>
      <c r="H220" s="153"/>
      <c r="I220" s="153"/>
      <c r="J220" s="153"/>
      <c r="K220" s="28">
        <f>ROUNDDOWN(SUM(K216:K219),0)</f>
        <v>0</v>
      </c>
      <c r="L220" s="28">
        <f t="shared" ref="L220:V220" si="201">ROUNDDOWN(SUM(L216:L219),0)</f>
        <v>0</v>
      </c>
      <c r="M220" s="28">
        <f t="shared" si="201"/>
        <v>0</v>
      </c>
      <c r="N220" s="28">
        <f t="shared" si="201"/>
        <v>0</v>
      </c>
      <c r="O220" s="28">
        <f t="shared" si="201"/>
        <v>0</v>
      </c>
      <c r="P220" s="28">
        <f t="shared" si="201"/>
        <v>0</v>
      </c>
      <c r="Q220" s="28">
        <f t="shared" si="201"/>
        <v>0</v>
      </c>
      <c r="R220" s="28">
        <f t="shared" si="201"/>
        <v>0</v>
      </c>
      <c r="S220" s="28">
        <f t="shared" si="201"/>
        <v>0</v>
      </c>
      <c r="T220" s="28">
        <f t="shared" si="201"/>
        <v>0</v>
      </c>
      <c r="U220" s="28">
        <f t="shared" si="201"/>
        <v>0</v>
      </c>
      <c r="V220" s="28">
        <f t="shared" si="201"/>
        <v>0</v>
      </c>
      <c r="AH220" s="34"/>
      <c r="AI220" s="34"/>
      <c r="AJ220" s="34"/>
      <c r="AK220" s="34"/>
      <c r="AL220" s="34"/>
      <c r="AM220" s="34"/>
      <c r="AN220" s="34"/>
      <c r="AO220" s="34"/>
      <c r="AP220" s="34"/>
      <c r="AQ220" s="34"/>
      <c r="AR220" s="34"/>
    </row>
    <row r="221" spans="2:44" ht="12.6" customHeight="1">
      <c r="B221" s="91">
        <v>5</v>
      </c>
      <c r="C221" s="91" t="str">
        <f>IF(C165="","",C165)</f>
        <v/>
      </c>
      <c r="D221" s="91"/>
      <c r="E221" s="91"/>
      <c r="F221" s="91"/>
      <c r="G221" s="125" t="s">
        <v>20</v>
      </c>
      <c r="H221" s="126"/>
      <c r="I221" s="126"/>
      <c r="J221" s="127"/>
      <c r="K221" s="21">
        <f>ROUNDDOWN(K$145*K165,2)</f>
        <v>0</v>
      </c>
      <c r="L221" s="21">
        <f t="shared" ref="L221:V221" si="202">ROUNDDOWN(L$145*L165,2)</f>
        <v>0</v>
      </c>
      <c r="M221" s="21">
        <f t="shared" si="202"/>
        <v>0</v>
      </c>
      <c r="N221" s="21">
        <f t="shared" si="202"/>
        <v>0</v>
      </c>
      <c r="O221" s="21">
        <f t="shared" si="202"/>
        <v>0</v>
      </c>
      <c r="P221" s="21">
        <f t="shared" si="202"/>
        <v>0</v>
      </c>
      <c r="Q221" s="21">
        <f t="shared" si="202"/>
        <v>0</v>
      </c>
      <c r="R221" s="21">
        <f t="shared" si="202"/>
        <v>0</v>
      </c>
      <c r="S221" s="21">
        <f t="shared" si="202"/>
        <v>0</v>
      </c>
      <c r="T221" s="21">
        <f t="shared" si="202"/>
        <v>0</v>
      </c>
      <c r="U221" s="21">
        <f t="shared" si="202"/>
        <v>0</v>
      </c>
      <c r="V221" s="21">
        <f t="shared" si="202"/>
        <v>0</v>
      </c>
      <c r="AH221" s="33"/>
      <c r="AI221" s="33"/>
      <c r="AJ221" s="33"/>
      <c r="AK221" s="33"/>
      <c r="AL221" s="33"/>
      <c r="AM221" s="33"/>
      <c r="AN221" s="33"/>
      <c r="AO221" s="33"/>
      <c r="AP221" s="33"/>
      <c r="AQ221" s="33"/>
      <c r="AR221" s="33"/>
    </row>
    <row r="222" spans="2:44" ht="12.6" customHeight="1">
      <c r="B222" s="91"/>
      <c r="C222" s="91"/>
      <c r="D222" s="91"/>
      <c r="E222" s="91"/>
      <c r="F222" s="91"/>
      <c r="G222" s="125" t="s">
        <v>57</v>
      </c>
      <c r="H222" s="126"/>
      <c r="I222" s="126"/>
      <c r="J222" s="127"/>
      <c r="K222" s="21">
        <f>K$146*K166+K$147*K167</f>
        <v>0</v>
      </c>
      <c r="L222" s="21">
        <f t="shared" ref="L222:V222" si="203">L$146*L166+L$147*L167</f>
        <v>0</v>
      </c>
      <c r="M222" s="21">
        <f t="shared" si="203"/>
        <v>0</v>
      </c>
      <c r="N222" s="21">
        <f t="shared" si="203"/>
        <v>0</v>
      </c>
      <c r="O222" s="21">
        <f t="shared" si="203"/>
        <v>0</v>
      </c>
      <c r="P222" s="21">
        <f t="shared" si="203"/>
        <v>0</v>
      </c>
      <c r="Q222" s="21">
        <f t="shared" si="203"/>
        <v>0</v>
      </c>
      <c r="R222" s="21">
        <f t="shared" si="203"/>
        <v>0</v>
      </c>
      <c r="S222" s="21">
        <f t="shared" si="203"/>
        <v>0</v>
      </c>
      <c r="T222" s="21">
        <f t="shared" si="203"/>
        <v>0</v>
      </c>
      <c r="U222" s="21">
        <f t="shared" si="203"/>
        <v>0</v>
      </c>
      <c r="V222" s="21">
        <f t="shared" si="203"/>
        <v>0</v>
      </c>
      <c r="AH222" s="33"/>
      <c r="AI222" s="33"/>
      <c r="AJ222" s="33"/>
      <c r="AK222" s="33"/>
      <c r="AL222" s="33"/>
      <c r="AM222" s="33"/>
      <c r="AN222" s="33"/>
      <c r="AO222" s="33"/>
      <c r="AP222" s="33"/>
      <c r="AQ222" s="33"/>
      <c r="AR222" s="33"/>
    </row>
    <row r="223" spans="2:44" ht="12.6" customHeight="1">
      <c r="B223" s="91"/>
      <c r="C223" s="91"/>
      <c r="D223" s="91"/>
      <c r="E223" s="91"/>
      <c r="F223" s="91"/>
      <c r="G223" s="125" t="s">
        <v>55</v>
      </c>
      <c r="H223" s="126"/>
      <c r="I223" s="126"/>
      <c r="J223" s="127"/>
      <c r="K223" s="21">
        <f>K$148*(K166+K167)</f>
        <v>0</v>
      </c>
      <c r="L223" s="21">
        <f t="shared" ref="L223:V223" si="204">L$148*(L166+L167)</f>
        <v>0</v>
      </c>
      <c r="M223" s="21">
        <f t="shared" si="204"/>
        <v>0</v>
      </c>
      <c r="N223" s="21">
        <f t="shared" si="204"/>
        <v>0</v>
      </c>
      <c r="O223" s="21">
        <f t="shared" si="204"/>
        <v>0</v>
      </c>
      <c r="P223" s="21">
        <f t="shared" si="204"/>
        <v>0</v>
      </c>
      <c r="Q223" s="21">
        <f t="shared" si="204"/>
        <v>0</v>
      </c>
      <c r="R223" s="21">
        <f t="shared" si="204"/>
        <v>0</v>
      </c>
      <c r="S223" s="21">
        <f t="shared" si="204"/>
        <v>0</v>
      </c>
      <c r="T223" s="21">
        <f t="shared" si="204"/>
        <v>0</v>
      </c>
      <c r="U223" s="21">
        <f t="shared" si="204"/>
        <v>0</v>
      </c>
      <c r="V223" s="21">
        <f t="shared" si="204"/>
        <v>0</v>
      </c>
      <c r="AH223" s="33"/>
      <c r="AI223" s="33"/>
      <c r="AJ223" s="33"/>
      <c r="AK223" s="33"/>
      <c r="AL223" s="33"/>
      <c r="AM223" s="33"/>
      <c r="AN223" s="33"/>
      <c r="AO223" s="33"/>
      <c r="AP223" s="33"/>
      <c r="AQ223" s="33"/>
      <c r="AR223" s="33"/>
    </row>
    <row r="224" spans="2:44" ht="12.6" customHeight="1">
      <c r="B224" s="91"/>
      <c r="C224" s="91"/>
      <c r="D224" s="91"/>
      <c r="E224" s="91"/>
      <c r="F224" s="91"/>
      <c r="G224" s="125" t="s">
        <v>21</v>
      </c>
      <c r="H224" s="126"/>
      <c r="I224" s="126"/>
      <c r="J224" s="127"/>
      <c r="K224" s="20">
        <f>ROUNDDOWN(K$149*(K166+K167),0)</f>
        <v>0</v>
      </c>
      <c r="L224" s="20">
        <f t="shared" ref="L224:V224" si="205">ROUNDDOWN(L$149*(L166+L167),0)</f>
        <v>0</v>
      </c>
      <c r="M224" s="20">
        <f t="shared" si="205"/>
        <v>0</v>
      </c>
      <c r="N224" s="20">
        <f t="shared" si="205"/>
        <v>0</v>
      </c>
      <c r="O224" s="20">
        <f t="shared" si="205"/>
        <v>0</v>
      </c>
      <c r="P224" s="20">
        <f t="shared" si="205"/>
        <v>0</v>
      </c>
      <c r="Q224" s="20">
        <f t="shared" si="205"/>
        <v>0</v>
      </c>
      <c r="R224" s="20">
        <f t="shared" si="205"/>
        <v>0</v>
      </c>
      <c r="S224" s="20">
        <f t="shared" si="205"/>
        <v>0</v>
      </c>
      <c r="T224" s="20">
        <f t="shared" si="205"/>
        <v>0</v>
      </c>
      <c r="U224" s="20">
        <f t="shared" si="205"/>
        <v>0</v>
      </c>
      <c r="V224" s="20">
        <f t="shared" si="205"/>
        <v>0</v>
      </c>
      <c r="AH224" s="34"/>
      <c r="AI224" s="34"/>
      <c r="AJ224" s="34"/>
      <c r="AK224" s="34"/>
      <c r="AL224" s="34"/>
      <c r="AM224" s="34"/>
      <c r="AN224" s="34"/>
      <c r="AO224" s="34"/>
      <c r="AP224" s="34"/>
      <c r="AQ224" s="34"/>
      <c r="AR224" s="34"/>
    </row>
    <row r="225" spans="2:44" ht="12.6" customHeight="1">
      <c r="B225" s="91"/>
      <c r="C225" s="91"/>
      <c r="D225" s="91"/>
      <c r="E225" s="91"/>
      <c r="F225" s="91"/>
      <c r="G225" s="153" t="s">
        <v>22</v>
      </c>
      <c r="H225" s="153"/>
      <c r="I225" s="153"/>
      <c r="J225" s="153"/>
      <c r="K225" s="28">
        <f>ROUNDDOWN(SUM(K221:K224),0)</f>
        <v>0</v>
      </c>
      <c r="L225" s="28">
        <f t="shared" ref="L225:V225" si="206">ROUNDDOWN(SUM(L221:L224),0)</f>
        <v>0</v>
      </c>
      <c r="M225" s="28">
        <f t="shared" si="206"/>
        <v>0</v>
      </c>
      <c r="N225" s="28">
        <f t="shared" si="206"/>
        <v>0</v>
      </c>
      <c r="O225" s="28">
        <f t="shared" si="206"/>
        <v>0</v>
      </c>
      <c r="P225" s="28">
        <f t="shared" si="206"/>
        <v>0</v>
      </c>
      <c r="Q225" s="28">
        <f t="shared" si="206"/>
        <v>0</v>
      </c>
      <c r="R225" s="28">
        <f t="shared" si="206"/>
        <v>0</v>
      </c>
      <c r="S225" s="28">
        <f t="shared" si="206"/>
        <v>0</v>
      </c>
      <c r="T225" s="28">
        <f t="shared" si="206"/>
        <v>0</v>
      </c>
      <c r="U225" s="28">
        <f t="shared" si="206"/>
        <v>0</v>
      </c>
      <c r="V225" s="28">
        <f t="shared" si="206"/>
        <v>0</v>
      </c>
      <c r="AH225" s="34"/>
      <c r="AI225" s="34"/>
      <c r="AJ225" s="34"/>
      <c r="AK225" s="34"/>
      <c r="AL225" s="34"/>
      <c r="AM225" s="34"/>
      <c r="AN225" s="34"/>
      <c r="AO225" s="34"/>
      <c r="AP225" s="34"/>
      <c r="AQ225" s="34"/>
      <c r="AR225" s="34"/>
    </row>
    <row r="226" spans="2:44" ht="12.6" customHeight="1">
      <c r="B226" s="91">
        <v>6</v>
      </c>
      <c r="C226" s="91" t="str">
        <f>IF(C168="","",C168)</f>
        <v/>
      </c>
      <c r="D226" s="91"/>
      <c r="E226" s="91"/>
      <c r="F226" s="91"/>
      <c r="G226" s="125" t="s">
        <v>20</v>
      </c>
      <c r="H226" s="126"/>
      <c r="I226" s="126"/>
      <c r="J226" s="127"/>
      <c r="K226" s="21">
        <f>ROUNDDOWN(K$145*K168,2)</f>
        <v>0</v>
      </c>
      <c r="L226" s="21">
        <f t="shared" ref="L226:V226" si="207">ROUNDDOWN(L$145*L168,2)</f>
        <v>0</v>
      </c>
      <c r="M226" s="21">
        <f t="shared" si="207"/>
        <v>0</v>
      </c>
      <c r="N226" s="21">
        <f t="shared" si="207"/>
        <v>0</v>
      </c>
      <c r="O226" s="21">
        <f t="shared" si="207"/>
        <v>0</v>
      </c>
      <c r="P226" s="21">
        <f t="shared" si="207"/>
        <v>0</v>
      </c>
      <c r="Q226" s="21">
        <f t="shared" si="207"/>
        <v>0</v>
      </c>
      <c r="R226" s="21">
        <f t="shared" si="207"/>
        <v>0</v>
      </c>
      <c r="S226" s="21">
        <f t="shared" si="207"/>
        <v>0</v>
      </c>
      <c r="T226" s="21">
        <f t="shared" si="207"/>
        <v>0</v>
      </c>
      <c r="U226" s="21">
        <f t="shared" si="207"/>
        <v>0</v>
      </c>
      <c r="V226" s="21">
        <f t="shared" si="207"/>
        <v>0</v>
      </c>
      <c r="AH226" s="33"/>
      <c r="AI226" s="33"/>
      <c r="AJ226" s="33"/>
      <c r="AK226" s="33"/>
      <c r="AL226" s="33"/>
      <c r="AM226" s="33"/>
      <c r="AN226" s="33"/>
      <c r="AO226" s="33"/>
      <c r="AP226" s="33"/>
      <c r="AQ226" s="33"/>
      <c r="AR226" s="33"/>
    </row>
    <row r="227" spans="2:44" ht="12.6" customHeight="1">
      <c r="B227" s="91"/>
      <c r="C227" s="91"/>
      <c r="D227" s="91"/>
      <c r="E227" s="91"/>
      <c r="F227" s="91"/>
      <c r="G227" s="125" t="s">
        <v>57</v>
      </c>
      <c r="H227" s="126"/>
      <c r="I227" s="126"/>
      <c r="J227" s="127"/>
      <c r="K227" s="21">
        <f>K$146*K169+K$147*K170</f>
        <v>0</v>
      </c>
      <c r="L227" s="21">
        <f t="shared" ref="L227:V227" si="208">L$146*L169+L$147*L170</f>
        <v>0</v>
      </c>
      <c r="M227" s="21">
        <f t="shared" si="208"/>
        <v>0</v>
      </c>
      <c r="N227" s="21">
        <f t="shared" si="208"/>
        <v>0</v>
      </c>
      <c r="O227" s="21">
        <f t="shared" si="208"/>
        <v>0</v>
      </c>
      <c r="P227" s="21">
        <f t="shared" si="208"/>
        <v>0</v>
      </c>
      <c r="Q227" s="21">
        <f t="shared" si="208"/>
        <v>0</v>
      </c>
      <c r="R227" s="21">
        <f t="shared" si="208"/>
        <v>0</v>
      </c>
      <c r="S227" s="21">
        <f t="shared" si="208"/>
        <v>0</v>
      </c>
      <c r="T227" s="21">
        <f t="shared" si="208"/>
        <v>0</v>
      </c>
      <c r="U227" s="21">
        <f t="shared" si="208"/>
        <v>0</v>
      </c>
      <c r="V227" s="21">
        <f t="shared" si="208"/>
        <v>0</v>
      </c>
      <c r="AH227" s="33"/>
      <c r="AI227" s="33"/>
      <c r="AJ227" s="33"/>
      <c r="AK227" s="33"/>
      <c r="AL227" s="33"/>
      <c r="AM227" s="33"/>
      <c r="AN227" s="33"/>
      <c r="AO227" s="33"/>
      <c r="AP227" s="33"/>
      <c r="AQ227" s="33"/>
      <c r="AR227" s="33"/>
    </row>
    <row r="228" spans="2:44" ht="12.6" customHeight="1">
      <c r="B228" s="91"/>
      <c r="C228" s="91"/>
      <c r="D228" s="91"/>
      <c r="E228" s="91"/>
      <c r="F228" s="91"/>
      <c r="G228" s="125" t="s">
        <v>55</v>
      </c>
      <c r="H228" s="126"/>
      <c r="I228" s="126"/>
      <c r="J228" s="127"/>
      <c r="K228" s="21">
        <f>K$148*(K169+K170)</f>
        <v>0</v>
      </c>
      <c r="L228" s="21">
        <f t="shared" ref="L228:V228" si="209">L$148*(L169+L170)</f>
        <v>0</v>
      </c>
      <c r="M228" s="21">
        <f t="shared" si="209"/>
        <v>0</v>
      </c>
      <c r="N228" s="21">
        <f t="shared" si="209"/>
        <v>0</v>
      </c>
      <c r="O228" s="21">
        <f t="shared" si="209"/>
        <v>0</v>
      </c>
      <c r="P228" s="21">
        <f t="shared" si="209"/>
        <v>0</v>
      </c>
      <c r="Q228" s="21">
        <f t="shared" si="209"/>
        <v>0</v>
      </c>
      <c r="R228" s="21">
        <f t="shared" si="209"/>
        <v>0</v>
      </c>
      <c r="S228" s="21">
        <f t="shared" si="209"/>
        <v>0</v>
      </c>
      <c r="T228" s="21">
        <f t="shared" si="209"/>
        <v>0</v>
      </c>
      <c r="U228" s="21">
        <f t="shared" si="209"/>
        <v>0</v>
      </c>
      <c r="V228" s="21">
        <f t="shared" si="209"/>
        <v>0</v>
      </c>
      <c r="AH228" s="33"/>
      <c r="AI228" s="33"/>
      <c r="AJ228" s="33"/>
      <c r="AK228" s="33"/>
      <c r="AL228" s="33"/>
      <c r="AM228" s="33"/>
      <c r="AN228" s="33"/>
      <c r="AO228" s="33"/>
      <c r="AP228" s="33"/>
      <c r="AQ228" s="33"/>
      <c r="AR228" s="33"/>
    </row>
    <row r="229" spans="2:44" ht="12.6" customHeight="1">
      <c r="B229" s="91"/>
      <c r="C229" s="91"/>
      <c r="D229" s="91"/>
      <c r="E229" s="91"/>
      <c r="F229" s="91"/>
      <c r="G229" s="125" t="s">
        <v>21</v>
      </c>
      <c r="H229" s="126"/>
      <c r="I229" s="126"/>
      <c r="J229" s="127"/>
      <c r="K229" s="20">
        <f>ROUNDDOWN(K$149*(K169+K170),0)</f>
        <v>0</v>
      </c>
      <c r="L229" s="20">
        <f t="shared" ref="L229:V229" si="210">ROUNDDOWN(L$149*(L169+L170),0)</f>
        <v>0</v>
      </c>
      <c r="M229" s="20">
        <f t="shared" si="210"/>
        <v>0</v>
      </c>
      <c r="N229" s="20">
        <f t="shared" si="210"/>
        <v>0</v>
      </c>
      <c r="O229" s="20">
        <f t="shared" si="210"/>
        <v>0</v>
      </c>
      <c r="P229" s="20">
        <f t="shared" si="210"/>
        <v>0</v>
      </c>
      <c r="Q229" s="20">
        <f t="shared" si="210"/>
        <v>0</v>
      </c>
      <c r="R229" s="20">
        <f t="shared" si="210"/>
        <v>0</v>
      </c>
      <c r="S229" s="20">
        <f t="shared" si="210"/>
        <v>0</v>
      </c>
      <c r="T229" s="20">
        <f t="shared" si="210"/>
        <v>0</v>
      </c>
      <c r="U229" s="20">
        <f t="shared" si="210"/>
        <v>0</v>
      </c>
      <c r="V229" s="20">
        <f t="shared" si="210"/>
        <v>0</v>
      </c>
      <c r="AH229" s="34"/>
      <c r="AI229" s="34"/>
      <c r="AJ229" s="34"/>
      <c r="AK229" s="34"/>
      <c r="AL229" s="34"/>
      <c r="AM229" s="34"/>
      <c r="AN229" s="34"/>
      <c r="AO229" s="34"/>
      <c r="AP229" s="34"/>
      <c r="AQ229" s="34"/>
      <c r="AR229" s="34"/>
    </row>
    <row r="230" spans="2:44" ht="12.6" customHeight="1">
      <c r="B230" s="91"/>
      <c r="C230" s="91"/>
      <c r="D230" s="91"/>
      <c r="E230" s="91"/>
      <c r="F230" s="91"/>
      <c r="G230" s="153" t="s">
        <v>22</v>
      </c>
      <c r="H230" s="153"/>
      <c r="I230" s="153"/>
      <c r="J230" s="153"/>
      <c r="K230" s="28">
        <f>ROUNDDOWN(SUM(K226:K229),0)</f>
        <v>0</v>
      </c>
      <c r="L230" s="28">
        <f t="shared" ref="L230:V230" si="211">ROUNDDOWN(SUM(L226:L229),0)</f>
        <v>0</v>
      </c>
      <c r="M230" s="28">
        <f t="shared" si="211"/>
        <v>0</v>
      </c>
      <c r="N230" s="28">
        <f t="shared" si="211"/>
        <v>0</v>
      </c>
      <c r="O230" s="28">
        <f t="shared" si="211"/>
        <v>0</v>
      </c>
      <c r="P230" s="28">
        <f t="shared" si="211"/>
        <v>0</v>
      </c>
      <c r="Q230" s="28">
        <f t="shared" si="211"/>
        <v>0</v>
      </c>
      <c r="R230" s="28">
        <f t="shared" si="211"/>
        <v>0</v>
      </c>
      <c r="S230" s="28">
        <f t="shared" si="211"/>
        <v>0</v>
      </c>
      <c r="T230" s="28">
        <f t="shared" si="211"/>
        <v>0</v>
      </c>
      <c r="U230" s="28">
        <f t="shared" si="211"/>
        <v>0</v>
      </c>
      <c r="V230" s="28">
        <f t="shared" si="211"/>
        <v>0</v>
      </c>
      <c r="AH230" s="34"/>
      <c r="AI230" s="34"/>
      <c r="AJ230" s="34"/>
      <c r="AK230" s="34"/>
      <c r="AL230" s="34"/>
      <c r="AM230" s="34"/>
      <c r="AN230" s="34"/>
      <c r="AO230" s="34"/>
      <c r="AP230" s="34"/>
      <c r="AQ230" s="34"/>
      <c r="AR230" s="34"/>
    </row>
    <row r="231" spans="2:44" ht="12.6" customHeight="1">
      <c r="B231" s="91">
        <v>7</v>
      </c>
      <c r="C231" s="91" t="str">
        <f>IF(C171="","",C171)</f>
        <v/>
      </c>
      <c r="D231" s="91"/>
      <c r="E231" s="91"/>
      <c r="F231" s="91"/>
      <c r="G231" s="125" t="s">
        <v>20</v>
      </c>
      <c r="H231" s="126"/>
      <c r="I231" s="126"/>
      <c r="J231" s="127"/>
      <c r="K231" s="21">
        <f>ROUNDDOWN(K$145*K171,2)</f>
        <v>0</v>
      </c>
      <c r="L231" s="21">
        <f t="shared" ref="L231:V231" si="212">ROUNDDOWN(L$145*L171,2)</f>
        <v>0</v>
      </c>
      <c r="M231" s="21">
        <f t="shared" si="212"/>
        <v>0</v>
      </c>
      <c r="N231" s="21">
        <f t="shared" si="212"/>
        <v>0</v>
      </c>
      <c r="O231" s="21">
        <f t="shared" si="212"/>
        <v>0</v>
      </c>
      <c r="P231" s="21">
        <f t="shared" si="212"/>
        <v>0</v>
      </c>
      <c r="Q231" s="21">
        <f t="shared" si="212"/>
        <v>0</v>
      </c>
      <c r="R231" s="21">
        <f t="shared" si="212"/>
        <v>0</v>
      </c>
      <c r="S231" s="21">
        <f t="shared" si="212"/>
        <v>0</v>
      </c>
      <c r="T231" s="21">
        <f t="shared" si="212"/>
        <v>0</v>
      </c>
      <c r="U231" s="21">
        <f t="shared" si="212"/>
        <v>0</v>
      </c>
      <c r="V231" s="21">
        <f t="shared" si="212"/>
        <v>0</v>
      </c>
      <c r="AH231" s="33"/>
      <c r="AI231" s="33"/>
      <c r="AJ231" s="33"/>
      <c r="AK231" s="33"/>
      <c r="AL231" s="33"/>
      <c r="AM231" s="33"/>
      <c r="AN231" s="33"/>
      <c r="AO231" s="33"/>
      <c r="AP231" s="33"/>
      <c r="AQ231" s="33"/>
      <c r="AR231" s="33"/>
    </row>
    <row r="232" spans="2:44" ht="12.6" customHeight="1">
      <c r="B232" s="91"/>
      <c r="C232" s="91"/>
      <c r="D232" s="91"/>
      <c r="E232" s="91"/>
      <c r="F232" s="91"/>
      <c r="G232" s="125" t="s">
        <v>57</v>
      </c>
      <c r="H232" s="126"/>
      <c r="I232" s="126"/>
      <c r="J232" s="127"/>
      <c r="K232" s="21">
        <f>K$146*K172+K$147*K173</f>
        <v>0</v>
      </c>
      <c r="L232" s="21">
        <f t="shared" ref="L232:V232" si="213">L$146*L172+L$147*L173</f>
        <v>0</v>
      </c>
      <c r="M232" s="21">
        <f t="shared" si="213"/>
        <v>0</v>
      </c>
      <c r="N232" s="21">
        <f t="shared" si="213"/>
        <v>0</v>
      </c>
      <c r="O232" s="21">
        <f t="shared" si="213"/>
        <v>0</v>
      </c>
      <c r="P232" s="21">
        <f t="shared" si="213"/>
        <v>0</v>
      </c>
      <c r="Q232" s="21">
        <f t="shared" si="213"/>
        <v>0</v>
      </c>
      <c r="R232" s="21">
        <f t="shared" si="213"/>
        <v>0</v>
      </c>
      <c r="S232" s="21">
        <f t="shared" si="213"/>
        <v>0</v>
      </c>
      <c r="T232" s="21">
        <f t="shared" si="213"/>
        <v>0</v>
      </c>
      <c r="U232" s="21">
        <f t="shared" si="213"/>
        <v>0</v>
      </c>
      <c r="V232" s="21">
        <f t="shared" si="213"/>
        <v>0</v>
      </c>
      <c r="AH232" s="33"/>
      <c r="AI232" s="33"/>
      <c r="AJ232" s="33"/>
      <c r="AK232" s="33"/>
      <c r="AL232" s="33"/>
      <c r="AM232" s="33"/>
      <c r="AN232" s="33"/>
      <c r="AO232" s="33"/>
      <c r="AP232" s="33"/>
      <c r="AQ232" s="33"/>
      <c r="AR232" s="33"/>
    </row>
    <row r="233" spans="2:44" ht="12.6" customHeight="1">
      <c r="B233" s="91"/>
      <c r="C233" s="91"/>
      <c r="D233" s="91"/>
      <c r="E233" s="91"/>
      <c r="F233" s="91"/>
      <c r="G233" s="125" t="s">
        <v>55</v>
      </c>
      <c r="H233" s="126"/>
      <c r="I233" s="126"/>
      <c r="J233" s="127"/>
      <c r="K233" s="21">
        <f>K$148*(K172+K173)</f>
        <v>0</v>
      </c>
      <c r="L233" s="21">
        <f t="shared" ref="L233:V233" si="214">L$148*(L172+L173)</f>
        <v>0</v>
      </c>
      <c r="M233" s="21">
        <f t="shared" si="214"/>
        <v>0</v>
      </c>
      <c r="N233" s="21">
        <f t="shared" si="214"/>
        <v>0</v>
      </c>
      <c r="O233" s="21">
        <f t="shared" si="214"/>
        <v>0</v>
      </c>
      <c r="P233" s="21">
        <f t="shared" si="214"/>
        <v>0</v>
      </c>
      <c r="Q233" s="21">
        <f t="shared" si="214"/>
        <v>0</v>
      </c>
      <c r="R233" s="21">
        <f t="shared" si="214"/>
        <v>0</v>
      </c>
      <c r="S233" s="21">
        <f t="shared" si="214"/>
        <v>0</v>
      </c>
      <c r="T233" s="21">
        <f t="shared" si="214"/>
        <v>0</v>
      </c>
      <c r="U233" s="21">
        <f t="shared" si="214"/>
        <v>0</v>
      </c>
      <c r="V233" s="21">
        <f t="shared" si="214"/>
        <v>0</v>
      </c>
      <c r="AH233" s="33"/>
      <c r="AI233" s="33"/>
      <c r="AJ233" s="33"/>
      <c r="AK233" s="33"/>
      <c r="AL233" s="33"/>
      <c r="AM233" s="33"/>
      <c r="AN233" s="33"/>
      <c r="AO233" s="33"/>
      <c r="AP233" s="33"/>
      <c r="AQ233" s="33"/>
      <c r="AR233" s="33"/>
    </row>
    <row r="234" spans="2:44" ht="12.6" customHeight="1">
      <c r="B234" s="91"/>
      <c r="C234" s="91"/>
      <c r="D234" s="91"/>
      <c r="E234" s="91"/>
      <c r="F234" s="91"/>
      <c r="G234" s="125" t="s">
        <v>21</v>
      </c>
      <c r="H234" s="126"/>
      <c r="I234" s="126"/>
      <c r="J234" s="127"/>
      <c r="K234" s="20">
        <f>ROUNDDOWN(K$149*(K172+K173),0)</f>
        <v>0</v>
      </c>
      <c r="L234" s="20">
        <f t="shared" ref="L234:V234" si="215">ROUNDDOWN(L$149*(L172+L173),0)</f>
        <v>0</v>
      </c>
      <c r="M234" s="20">
        <f t="shared" si="215"/>
        <v>0</v>
      </c>
      <c r="N234" s="20">
        <f t="shared" si="215"/>
        <v>0</v>
      </c>
      <c r="O234" s="20">
        <f t="shared" si="215"/>
        <v>0</v>
      </c>
      <c r="P234" s="20">
        <f t="shared" si="215"/>
        <v>0</v>
      </c>
      <c r="Q234" s="20">
        <f t="shared" si="215"/>
        <v>0</v>
      </c>
      <c r="R234" s="20">
        <f t="shared" si="215"/>
        <v>0</v>
      </c>
      <c r="S234" s="20">
        <f t="shared" si="215"/>
        <v>0</v>
      </c>
      <c r="T234" s="20">
        <f t="shared" si="215"/>
        <v>0</v>
      </c>
      <c r="U234" s="20">
        <f t="shared" si="215"/>
        <v>0</v>
      </c>
      <c r="V234" s="20">
        <f t="shared" si="215"/>
        <v>0</v>
      </c>
      <c r="AH234" s="34"/>
      <c r="AI234" s="34"/>
      <c r="AJ234" s="34"/>
      <c r="AK234" s="34"/>
      <c r="AL234" s="34"/>
      <c r="AM234" s="34"/>
      <c r="AN234" s="34"/>
      <c r="AO234" s="34"/>
      <c r="AP234" s="34"/>
      <c r="AQ234" s="34"/>
      <c r="AR234" s="34"/>
    </row>
    <row r="235" spans="2:44" ht="12.6" customHeight="1">
      <c r="B235" s="91"/>
      <c r="C235" s="91"/>
      <c r="D235" s="91"/>
      <c r="E235" s="91"/>
      <c r="F235" s="91"/>
      <c r="G235" s="153" t="s">
        <v>22</v>
      </c>
      <c r="H235" s="153"/>
      <c r="I235" s="153"/>
      <c r="J235" s="153"/>
      <c r="K235" s="28">
        <f>ROUNDDOWN(SUM(K231:K234),0)</f>
        <v>0</v>
      </c>
      <c r="L235" s="28">
        <f t="shared" ref="L235:V235" si="216">ROUNDDOWN(SUM(L231:L234),0)</f>
        <v>0</v>
      </c>
      <c r="M235" s="28">
        <f t="shared" si="216"/>
        <v>0</v>
      </c>
      <c r="N235" s="28">
        <f t="shared" si="216"/>
        <v>0</v>
      </c>
      <c r="O235" s="28">
        <f t="shared" si="216"/>
        <v>0</v>
      </c>
      <c r="P235" s="28">
        <f t="shared" si="216"/>
        <v>0</v>
      </c>
      <c r="Q235" s="28">
        <f t="shared" si="216"/>
        <v>0</v>
      </c>
      <c r="R235" s="28">
        <f t="shared" si="216"/>
        <v>0</v>
      </c>
      <c r="S235" s="28">
        <f t="shared" si="216"/>
        <v>0</v>
      </c>
      <c r="T235" s="28">
        <f t="shared" si="216"/>
        <v>0</v>
      </c>
      <c r="U235" s="28">
        <f t="shared" si="216"/>
        <v>0</v>
      </c>
      <c r="V235" s="28">
        <f t="shared" si="216"/>
        <v>0</v>
      </c>
      <c r="AH235" s="34"/>
      <c r="AI235" s="34"/>
      <c r="AJ235" s="34"/>
      <c r="AK235" s="34"/>
      <c r="AL235" s="34"/>
      <c r="AM235" s="34"/>
      <c r="AN235" s="34"/>
      <c r="AO235" s="34"/>
      <c r="AP235" s="34"/>
      <c r="AQ235" s="34"/>
      <c r="AR235" s="34"/>
    </row>
    <row r="236" spans="2:44" ht="12.6" customHeight="1">
      <c r="B236" s="91">
        <v>8</v>
      </c>
      <c r="C236" s="91" t="str">
        <f>IF(C174="","",C174)</f>
        <v/>
      </c>
      <c r="D236" s="91"/>
      <c r="E236" s="91"/>
      <c r="F236" s="91"/>
      <c r="G236" s="125" t="s">
        <v>20</v>
      </c>
      <c r="H236" s="126"/>
      <c r="I236" s="126"/>
      <c r="J236" s="127"/>
      <c r="K236" s="21">
        <f>ROUNDDOWN(K$145*K174,2)</f>
        <v>0</v>
      </c>
      <c r="L236" s="21">
        <f t="shared" ref="L236:V236" si="217">ROUNDDOWN(L$145*L174,2)</f>
        <v>0</v>
      </c>
      <c r="M236" s="21">
        <f t="shared" si="217"/>
        <v>0</v>
      </c>
      <c r="N236" s="21">
        <f t="shared" si="217"/>
        <v>0</v>
      </c>
      <c r="O236" s="21">
        <f t="shared" si="217"/>
        <v>0</v>
      </c>
      <c r="P236" s="21">
        <f t="shared" si="217"/>
        <v>0</v>
      </c>
      <c r="Q236" s="21">
        <f t="shared" si="217"/>
        <v>0</v>
      </c>
      <c r="R236" s="21">
        <f t="shared" si="217"/>
        <v>0</v>
      </c>
      <c r="S236" s="21">
        <f t="shared" si="217"/>
        <v>0</v>
      </c>
      <c r="T236" s="21">
        <f t="shared" si="217"/>
        <v>0</v>
      </c>
      <c r="U236" s="21">
        <f t="shared" si="217"/>
        <v>0</v>
      </c>
      <c r="V236" s="21">
        <f t="shared" si="217"/>
        <v>0</v>
      </c>
      <c r="AH236" s="33"/>
      <c r="AI236" s="33"/>
      <c r="AJ236" s="33"/>
      <c r="AK236" s="33"/>
      <c r="AL236" s="33"/>
      <c r="AM236" s="33"/>
      <c r="AN236" s="33"/>
      <c r="AO236" s="33"/>
      <c r="AP236" s="33"/>
      <c r="AQ236" s="33"/>
      <c r="AR236" s="33"/>
    </row>
    <row r="237" spans="2:44" ht="12.6" customHeight="1">
      <c r="B237" s="91"/>
      <c r="C237" s="91"/>
      <c r="D237" s="91"/>
      <c r="E237" s="91"/>
      <c r="F237" s="91"/>
      <c r="G237" s="125" t="s">
        <v>57</v>
      </c>
      <c r="H237" s="126"/>
      <c r="I237" s="126"/>
      <c r="J237" s="127"/>
      <c r="K237" s="21">
        <f>K$146*K175+K$147*K176</f>
        <v>0</v>
      </c>
      <c r="L237" s="21">
        <f t="shared" ref="L237:V237" si="218">L$146*L175+L$147*L176</f>
        <v>0</v>
      </c>
      <c r="M237" s="21">
        <f t="shared" si="218"/>
        <v>0</v>
      </c>
      <c r="N237" s="21">
        <f t="shared" si="218"/>
        <v>0</v>
      </c>
      <c r="O237" s="21">
        <f t="shared" si="218"/>
        <v>0</v>
      </c>
      <c r="P237" s="21">
        <f t="shared" si="218"/>
        <v>0</v>
      </c>
      <c r="Q237" s="21">
        <f t="shared" si="218"/>
        <v>0</v>
      </c>
      <c r="R237" s="21">
        <f t="shared" si="218"/>
        <v>0</v>
      </c>
      <c r="S237" s="21">
        <f t="shared" si="218"/>
        <v>0</v>
      </c>
      <c r="T237" s="21">
        <f t="shared" si="218"/>
        <v>0</v>
      </c>
      <c r="U237" s="21">
        <f t="shared" si="218"/>
        <v>0</v>
      </c>
      <c r="V237" s="21">
        <f t="shared" si="218"/>
        <v>0</v>
      </c>
      <c r="AH237" s="33"/>
      <c r="AI237" s="33"/>
      <c r="AJ237" s="33"/>
      <c r="AK237" s="33"/>
      <c r="AL237" s="33"/>
      <c r="AM237" s="33"/>
      <c r="AN237" s="33"/>
      <c r="AO237" s="33"/>
      <c r="AP237" s="33"/>
      <c r="AQ237" s="33"/>
      <c r="AR237" s="33"/>
    </row>
    <row r="238" spans="2:44" ht="12.6" customHeight="1">
      <c r="B238" s="91"/>
      <c r="C238" s="91"/>
      <c r="D238" s="91"/>
      <c r="E238" s="91"/>
      <c r="F238" s="91"/>
      <c r="G238" s="125" t="s">
        <v>55</v>
      </c>
      <c r="H238" s="126"/>
      <c r="I238" s="126"/>
      <c r="J238" s="127"/>
      <c r="K238" s="21">
        <f>K$148*(K175+K176)</f>
        <v>0</v>
      </c>
      <c r="L238" s="21">
        <f t="shared" ref="L238:V238" si="219">L$148*(L175+L176)</f>
        <v>0</v>
      </c>
      <c r="M238" s="21">
        <f t="shared" si="219"/>
        <v>0</v>
      </c>
      <c r="N238" s="21">
        <f t="shared" si="219"/>
        <v>0</v>
      </c>
      <c r="O238" s="21">
        <f t="shared" si="219"/>
        <v>0</v>
      </c>
      <c r="P238" s="21">
        <f t="shared" si="219"/>
        <v>0</v>
      </c>
      <c r="Q238" s="21">
        <f t="shared" si="219"/>
        <v>0</v>
      </c>
      <c r="R238" s="21">
        <f t="shared" si="219"/>
        <v>0</v>
      </c>
      <c r="S238" s="21">
        <f t="shared" si="219"/>
        <v>0</v>
      </c>
      <c r="T238" s="21">
        <f t="shared" si="219"/>
        <v>0</v>
      </c>
      <c r="U238" s="21">
        <f t="shared" si="219"/>
        <v>0</v>
      </c>
      <c r="V238" s="21">
        <f t="shared" si="219"/>
        <v>0</v>
      </c>
      <c r="AH238" s="33"/>
      <c r="AI238" s="33"/>
      <c r="AJ238" s="33"/>
      <c r="AK238" s="33"/>
      <c r="AL238" s="33"/>
      <c r="AM238" s="33"/>
      <c r="AN238" s="33"/>
      <c r="AO238" s="33"/>
      <c r="AP238" s="33"/>
      <c r="AQ238" s="33"/>
      <c r="AR238" s="33"/>
    </row>
    <row r="239" spans="2:44" ht="12.6" customHeight="1">
      <c r="B239" s="91"/>
      <c r="C239" s="91"/>
      <c r="D239" s="91"/>
      <c r="E239" s="91"/>
      <c r="F239" s="91"/>
      <c r="G239" s="125" t="s">
        <v>21</v>
      </c>
      <c r="H239" s="126"/>
      <c r="I239" s="126"/>
      <c r="J239" s="127"/>
      <c r="K239" s="20">
        <f>ROUNDDOWN(K$149*(K175+K176),0)</f>
        <v>0</v>
      </c>
      <c r="L239" s="20">
        <f t="shared" ref="L239:V239" si="220">ROUNDDOWN(L$149*(L175+L176),0)</f>
        <v>0</v>
      </c>
      <c r="M239" s="20">
        <f t="shared" si="220"/>
        <v>0</v>
      </c>
      <c r="N239" s="20">
        <f t="shared" si="220"/>
        <v>0</v>
      </c>
      <c r="O239" s="20">
        <f t="shared" si="220"/>
        <v>0</v>
      </c>
      <c r="P239" s="20">
        <f t="shared" si="220"/>
        <v>0</v>
      </c>
      <c r="Q239" s="20">
        <f t="shared" si="220"/>
        <v>0</v>
      </c>
      <c r="R239" s="20">
        <f t="shared" si="220"/>
        <v>0</v>
      </c>
      <c r="S239" s="20">
        <f t="shared" si="220"/>
        <v>0</v>
      </c>
      <c r="T239" s="20">
        <f t="shared" si="220"/>
        <v>0</v>
      </c>
      <c r="U239" s="20">
        <f t="shared" si="220"/>
        <v>0</v>
      </c>
      <c r="V239" s="20">
        <f t="shared" si="220"/>
        <v>0</v>
      </c>
      <c r="AH239" s="34"/>
      <c r="AI239" s="34"/>
      <c r="AJ239" s="34"/>
      <c r="AK239" s="34"/>
      <c r="AL239" s="34"/>
      <c r="AM239" s="34"/>
      <c r="AN239" s="34"/>
      <c r="AO239" s="34"/>
      <c r="AP239" s="34"/>
      <c r="AQ239" s="34"/>
      <c r="AR239" s="34"/>
    </row>
    <row r="240" spans="2:44" ht="12.6" customHeight="1">
      <c r="B240" s="91"/>
      <c r="C240" s="91"/>
      <c r="D240" s="91"/>
      <c r="E240" s="91"/>
      <c r="F240" s="91"/>
      <c r="G240" s="153" t="s">
        <v>22</v>
      </c>
      <c r="H240" s="153"/>
      <c r="I240" s="153"/>
      <c r="J240" s="153"/>
      <c r="K240" s="28">
        <f>ROUNDDOWN(SUM(K236:K239),0)</f>
        <v>0</v>
      </c>
      <c r="L240" s="28">
        <f t="shared" ref="L240:V240" si="221">ROUNDDOWN(SUM(L236:L239),0)</f>
        <v>0</v>
      </c>
      <c r="M240" s="28">
        <f t="shared" si="221"/>
        <v>0</v>
      </c>
      <c r="N240" s="28">
        <f t="shared" si="221"/>
        <v>0</v>
      </c>
      <c r="O240" s="28">
        <f t="shared" si="221"/>
        <v>0</v>
      </c>
      <c r="P240" s="28">
        <f t="shared" si="221"/>
        <v>0</v>
      </c>
      <c r="Q240" s="28">
        <f t="shared" si="221"/>
        <v>0</v>
      </c>
      <c r="R240" s="28">
        <f t="shared" si="221"/>
        <v>0</v>
      </c>
      <c r="S240" s="28">
        <f t="shared" si="221"/>
        <v>0</v>
      </c>
      <c r="T240" s="28">
        <f t="shared" si="221"/>
        <v>0</v>
      </c>
      <c r="U240" s="28">
        <f t="shared" si="221"/>
        <v>0</v>
      </c>
      <c r="V240" s="28">
        <f t="shared" si="221"/>
        <v>0</v>
      </c>
      <c r="AH240" s="34"/>
      <c r="AI240" s="34"/>
      <c r="AJ240" s="34"/>
      <c r="AK240" s="34"/>
      <c r="AL240" s="34"/>
      <c r="AM240" s="34"/>
      <c r="AN240" s="34"/>
      <c r="AO240" s="34"/>
      <c r="AP240" s="34"/>
      <c r="AQ240" s="34"/>
      <c r="AR240" s="34"/>
    </row>
    <row r="241" spans="2:44" ht="12.6" customHeight="1">
      <c r="B241" s="91">
        <v>9</v>
      </c>
      <c r="C241" s="91" t="str">
        <f>IF(C177="","",C177)</f>
        <v/>
      </c>
      <c r="D241" s="91"/>
      <c r="E241" s="91"/>
      <c r="F241" s="91"/>
      <c r="G241" s="125" t="s">
        <v>20</v>
      </c>
      <c r="H241" s="126"/>
      <c r="I241" s="126"/>
      <c r="J241" s="127"/>
      <c r="K241" s="21">
        <f>ROUNDDOWN(K$145*K177,2)</f>
        <v>0</v>
      </c>
      <c r="L241" s="21">
        <f t="shared" ref="L241:V241" si="222">ROUNDDOWN(L$145*L177,2)</f>
        <v>0</v>
      </c>
      <c r="M241" s="21">
        <f t="shared" si="222"/>
        <v>0</v>
      </c>
      <c r="N241" s="21">
        <f t="shared" si="222"/>
        <v>0</v>
      </c>
      <c r="O241" s="21">
        <f t="shared" si="222"/>
        <v>0</v>
      </c>
      <c r="P241" s="21">
        <f t="shared" si="222"/>
        <v>0</v>
      </c>
      <c r="Q241" s="21">
        <f t="shared" si="222"/>
        <v>0</v>
      </c>
      <c r="R241" s="21">
        <f t="shared" si="222"/>
        <v>0</v>
      </c>
      <c r="S241" s="21">
        <f t="shared" si="222"/>
        <v>0</v>
      </c>
      <c r="T241" s="21">
        <f t="shared" si="222"/>
        <v>0</v>
      </c>
      <c r="U241" s="21">
        <f t="shared" si="222"/>
        <v>0</v>
      </c>
      <c r="V241" s="21">
        <f t="shared" si="222"/>
        <v>0</v>
      </c>
      <c r="AH241" s="33"/>
      <c r="AI241" s="33"/>
      <c r="AJ241" s="33"/>
      <c r="AK241" s="33"/>
      <c r="AL241" s="33"/>
      <c r="AM241" s="33"/>
      <c r="AN241" s="33"/>
      <c r="AO241" s="33"/>
      <c r="AP241" s="33"/>
      <c r="AQ241" s="33"/>
      <c r="AR241" s="33"/>
    </row>
    <row r="242" spans="2:44" ht="12.6" customHeight="1">
      <c r="B242" s="91"/>
      <c r="C242" s="91"/>
      <c r="D242" s="91"/>
      <c r="E242" s="91"/>
      <c r="F242" s="91"/>
      <c r="G242" s="125" t="s">
        <v>57</v>
      </c>
      <c r="H242" s="126"/>
      <c r="I242" s="126"/>
      <c r="J242" s="127"/>
      <c r="K242" s="21">
        <f>K$146*K178+K$147*K179</f>
        <v>0</v>
      </c>
      <c r="L242" s="21">
        <f t="shared" ref="L242:V242" si="223">L$146*L178+L$147*L179</f>
        <v>0</v>
      </c>
      <c r="M242" s="21">
        <f t="shared" si="223"/>
        <v>0</v>
      </c>
      <c r="N242" s="21">
        <f t="shared" si="223"/>
        <v>0</v>
      </c>
      <c r="O242" s="21">
        <f t="shared" si="223"/>
        <v>0</v>
      </c>
      <c r="P242" s="21">
        <f t="shared" si="223"/>
        <v>0</v>
      </c>
      <c r="Q242" s="21">
        <f t="shared" si="223"/>
        <v>0</v>
      </c>
      <c r="R242" s="21">
        <f t="shared" si="223"/>
        <v>0</v>
      </c>
      <c r="S242" s="21">
        <f t="shared" si="223"/>
        <v>0</v>
      </c>
      <c r="T242" s="21">
        <f t="shared" si="223"/>
        <v>0</v>
      </c>
      <c r="U242" s="21">
        <f t="shared" si="223"/>
        <v>0</v>
      </c>
      <c r="V242" s="21">
        <f t="shared" si="223"/>
        <v>0</v>
      </c>
      <c r="AH242" s="33"/>
      <c r="AI242" s="33"/>
      <c r="AJ242" s="33"/>
      <c r="AK242" s="33"/>
      <c r="AL242" s="33"/>
      <c r="AM242" s="33"/>
      <c r="AN242" s="33"/>
      <c r="AO242" s="33"/>
      <c r="AP242" s="33"/>
      <c r="AQ242" s="33"/>
      <c r="AR242" s="33"/>
    </row>
    <row r="243" spans="2:44" ht="12.6" customHeight="1">
      <c r="B243" s="91"/>
      <c r="C243" s="91"/>
      <c r="D243" s="91"/>
      <c r="E243" s="91"/>
      <c r="F243" s="91"/>
      <c r="G243" s="125" t="s">
        <v>55</v>
      </c>
      <c r="H243" s="126"/>
      <c r="I243" s="126"/>
      <c r="J243" s="127"/>
      <c r="K243" s="21">
        <f>K$148*(K178+K179)</f>
        <v>0</v>
      </c>
      <c r="L243" s="21">
        <f t="shared" ref="L243:V243" si="224">L$148*(L178+L179)</f>
        <v>0</v>
      </c>
      <c r="M243" s="21">
        <f t="shared" si="224"/>
        <v>0</v>
      </c>
      <c r="N243" s="21">
        <f t="shared" si="224"/>
        <v>0</v>
      </c>
      <c r="O243" s="21">
        <f t="shared" si="224"/>
        <v>0</v>
      </c>
      <c r="P243" s="21">
        <f t="shared" si="224"/>
        <v>0</v>
      </c>
      <c r="Q243" s="21">
        <f t="shared" si="224"/>
        <v>0</v>
      </c>
      <c r="R243" s="21">
        <f t="shared" si="224"/>
        <v>0</v>
      </c>
      <c r="S243" s="21">
        <f t="shared" si="224"/>
        <v>0</v>
      </c>
      <c r="T243" s="21">
        <f t="shared" si="224"/>
        <v>0</v>
      </c>
      <c r="U243" s="21">
        <f t="shared" si="224"/>
        <v>0</v>
      </c>
      <c r="V243" s="21">
        <f t="shared" si="224"/>
        <v>0</v>
      </c>
      <c r="AH243" s="33"/>
      <c r="AI243" s="33"/>
      <c r="AJ243" s="33"/>
      <c r="AK243" s="33"/>
      <c r="AL243" s="33"/>
      <c r="AM243" s="33"/>
      <c r="AN243" s="33"/>
      <c r="AO243" s="33"/>
      <c r="AP243" s="33"/>
      <c r="AQ243" s="33"/>
      <c r="AR243" s="33"/>
    </row>
    <row r="244" spans="2:44" ht="12.6" customHeight="1">
      <c r="B244" s="91"/>
      <c r="C244" s="91"/>
      <c r="D244" s="91"/>
      <c r="E244" s="91"/>
      <c r="F244" s="91"/>
      <c r="G244" s="125" t="s">
        <v>21</v>
      </c>
      <c r="H244" s="126"/>
      <c r="I244" s="126"/>
      <c r="J244" s="127"/>
      <c r="K244" s="20">
        <f>ROUNDDOWN(K$149*(K178+K179),0)</f>
        <v>0</v>
      </c>
      <c r="L244" s="20">
        <f t="shared" ref="L244:V244" si="225">ROUNDDOWN(L$149*(L178+L179),0)</f>
        <v>0</v>
      </c>
      <c r="M244" s="20">
        <f t="shared" si="225"/>
        <v>0</v>
      </c>
      <c r="N244" s="20">
        <f t="shared" si="225"/>
        <v>0</v>
      </c>
      <c r="O244" s="20">
        <f t="shared" si="225"/>
        <v>0</v>
      </c>
      <c r="P244" s="20">
        <f t="shared" si="225"/>
        <v>0</v>
      </c>
      <c r="Q244" s="20">
        <f t="shared" si="225"/>
        <v>0</v>
      </c>
      <c r="R244" s="20">
        <f t="shared" si="225"/>
        <v>0</v>
      </c>
      <c r="S244" s="20">
        <f t="shared" si="225"/>
        <v>0</v>
      </c>
      <c r="T244" s="20">
        <f t="shared" si="225"/>
        <v>0</v>
      </c>
      <c r="U244" s="20">
        <f t="shared" si="225"/>
        <v>0</v>
      </c>
      <c r="V244" s="20">
        <f t="shared" si="225"/>
        <v>0</v>
      </c>
      <c r="AH244" s="34"/>
      <c r="AI244" s="34"/>
      <c r="AJ244" s="34"/>
      <c r="AK244" s="34"/>
      <c r="AL244" s="34"/>
      <c r="AM244" s="34"/>
      <c r="AN244" s="34"/>
      <c r="AO244" s="34"/>
      <c r="AP244" s="34"/>
      <c r="AQ244" s="34"/>
      <c r="AR244" s="34"/>
    </row>
    <row r="245" spans="2:44" ht="12.6" customHeight="1">
      <c r="B245" s="91"/>
      <c r="C245" s="91"/>
      <c r="D245" s="91"/>
      <c r="E245" s="91"/>
      <c r="F245" s="91"/>
      <c r="G245" s="153" t="s">
        <v>22</v>
      </c>
      <c r="H245" s="153"/>
      <c r="I245" s="153"/>
      <c r="J245" s="153"/>
      <c r="K245" s="28">
        <f>ROUNDDOWN(SUM(K241:K244),0)</f>
        <v>0</v>
      </c>
      <c r="L245" s="28">
        <f t="shared" ref="L245:V245" si="226">ROUNDDOWN(SUM(L241:L244),0)</f>
        <v>0</v>
      </c>
      <c r="M245" s="28">
        <f t="shared" si="226"/>
        <v>0</v>
      </c>
      <c r="N245" s="28">
        <f t="shared" si="226"/>
        <v>0</v>
      </c>
      <c r="O245" s="28">
        <f t="shared" si="226"/>
        <v>0</v>
      </c>
      <c r="P245" s="28">
        <f t="shared" si="226"/>
        <v>0</v>
      </c>
      <c r="Q245" s="28">
        <f t="shared" si="226"/>
        <v>0</v>
      </c>
      <c r="R245" s="28">
        <f t="shared" si="226"/>
        <v>0</v>
      </c>
      <c r="S245" s="28">
        <f t="shared" si="226"/>
        <v>0</v>
      </c>
      <c r="T245" s="28">
        <f t="shared" si="226"/>
        <v>0</v>
      </c>
      <c r="U245" s="28">
        <f t="shared" si="226"/>
        <v>0</v>
      </c>
      <c r="V245" s="28">
        <f t="shared" si="226"/>
        <v>0</v>
      </c>
      <c r="AH245" s="34"/>
      <c r="AI245" s="34"/>
      <c r="AJ245" s="34"/>
      <c r="AK245" s="34"/>
      <c r="AL245" s="34"/>
      <c r="AM245" s="34"/>
      <c r="AN245" s="34"/>
      <c r="AO245" s="34"/>
      <c r="AP245" s="34"/>
      <c r="AQ245" s="34"/>
      <c r="AR245" s="34"/>
    </row>
    <row r="246" spans="2:44" ht="12.6" customHeight="1">
      <c r="B246" s="91">
        <v>10</v>
      </c>
      <c r="C246" s="91" t="str">
        <f>IF(C180="","",C180)</f>
        <v/>
      </c>
      <c r="D246" s="91"/>
      <c r="E246" s="91"/>
      <c r="F246" s="91"/>
      <c r="G246" s="125" t="s">
        <v>20</v>
      </c>
      <c r="H246" s="126"/>
      <c r="I246" s="126"/>
      <c r="J246" s="127"/>
      <c r="K246" s="21">
        <f>ROUNDDOWN(K$145*K180,2)</f>
        <v>0</v>
      </c>
      <c r="L246" s="21">
        <f t="shared" ref="L246:V246" si="227">ROUNDDOWN(L$145*L180,2)</f>
        <v>0</v>
      </c>
      <c r="M246" s="21">
        <f t="shared" si="227"/>
        <v>0</v>
      </c>
      <c r="N246" s="21">
        <f t="shared" si="227"/>
        <v>0</v>
      </c>
      <c r="O246" s="21">
        <f t="shared" si="227"/>
        <v>0</v>
      </c>
      <c r="P246" s="21">
        <f t="shared" si="227"/>
        <v>0</v>
      </c>
      <c r="Q246" s="21">
        <f t="shared" si="227"/>
        <v>0</v>
      </c>
      <c r="R246" s="21">
        <f t="shared" si="227"/>
        <v>0</v>
      </c>
      <c r="S246" s="21">
        <f t="shared" si="227"/>
        <v>0</v>
      </c>
      <c r="T246" s="21">
        <f t="shared" si="227"/>
        <v>0</v>
      </c>
      <c r="U246" s="21">
        <f t="shared" si="227"/>
        <v>0</v>
      </c>
      <c r="V246" s="21">
        <f t="shared" si="227"/>
        <v>0</v>
      </c>
      <c r="AH246" s="33"/>
      <c r="AI246" s="33"/>
      <c r="AJ246" s="33"/>
      <c r="AK246" s="33"/>
      <c r="AL246" s="33"/>
      <c r="AM246" s="33"/>
      <c r="AN246" s="33"/>
      <c r="AO246" s="33"/>
      <c r="AP246" s="33"/>
      <c r="AQ246" s="33"/>
      <c r="AR246" s="33"/>
    </row>
    <row r="247" spans="2:44" ht="12.6" customHeight="1">
      <c r="B247" s="91"/>
      <c r="C247" s="91"/>
      <c r="D247" s="91"/>
      <c r="E247" s="91"/>
      <c r="F247" s="91"/>
      <c r="G247" s="125" t="s">
        <v>57</v>
      </c>
      <c r="H247" s="126"/>
      <c r="I247" s="126"/>
      <c r="J247" s="127"/>
      <c r="K247" s="21">
        <f>K$146*K181+K$147*K182</f>
        <v>0</v>
      </c>
      <c r="L247" s="21">
        <f t="shared" ref="L247:V247" si="228">L$146*L181+L$147*L182</f>
        <v>0</v>
      </c>
      <c r="M247" s="21">
        <f t="shared" si="228"/>
        <v>0</v>
      </c>
      <c r="N247" s="21">
        <f t="shared" si="228"/>
        <v>0</v>
      </c>
      <c r="O247" s="21">
        <f t="shared" si="228"/>
        <v>0</v>
      </c>
      <c r="P247" s="21">
        <f t="shared" si="228"/>
        <v>0</v>
      </c>
      <c r="Q247" s="21">
        <f t="shared" si="228"/>
        <v>0</v>
      </c>
      <c r="R247" s="21">
        <f t="shared" si="228"/>
        <v>0</v>
      </c>
      <c r="S247" s="21">
        <f t="shared" si="228"/>
        <v>0</v>
      </c>
      <c r="T247" s="21">
        <f t="shared" si="228"/>
        <v>0</v>
      </c>
      <c r="U247" s="21">
        <f t="shared" si="228"/>
        <v>0</v>
      </c>
      <c r="V247" s="21">
        <f t="shared" si="228"/>
        <v>0</v>
      </c>
      <c r="AH247" s="33"/>
      <c r="AI247" s="33"/>
      <c r="AJ247" s="33"/>
      <c r="AK247" s="33"/>
      <c r="AL247" s="33"/>
      <c r="AM247" s="33"/>
      <c r="AN247" s="33"/>
      <c r="AO247" s="33"/>
      <c r="AP247" s="33"/>
      <c r="AQ247" s="33"/>
      <c r="AR247" s="33"/>
    </row>
    <row r="248" spans="2:44" ht="12.6" customHeight="1">
      <c r="B248" s="91"/>
      <c r="C248" s="91"/>
      <c r="D248" s="91"/>
      <c r="E248" s="91"/>
      <c r="F248" s="91"/>
      <c r="G248" s="125" t="s">
        <v>55</v>
      </c>
      <c r="H248" s="126"/>
      <c r="I248" s="126"/>
      <c r="J248" s="127"/>
      <c r="K248" s="21">
        <f>K$148*(K181+K182)</f>
        <v>0</v>
      </c>
      <c r="L248" s="21">
        <f t="shared" ref="L248:V248" si="229">L$148*(L181+L182)</f>
        <v>0</v>
      </c>
      <c r="M248" s="21">
        <f t="shared" si="229"/>
        <v>0</v>
      </c>
      <c r="N248" s="21">
        <f t="shared" si="229"/>
        <v>0</v>
      </c>
      <c r="O248" s="21">
        <f t="shared" si="229"/>
        <v>0</v>
      </c>
      <c r="P248" s="21">
        <f t="shared" si="229"/>
        <v>0</v>
      </c>
      <c r="Q248" s="21">
        <f t="shared" si="229"/>
        <v>0</v>
      </c>
      <c r="R248" s="21">
        <f t="shared" si="229"/>
        <v>0</v>
      </c>
      <c r="S248" s="21">
        <f t="shared" si="229"/>
        <v>0</v>
      </c>
      <c r="T248" s="21">
        <f t="shared" si="229"/>
        <v>0</v>
      </c>
      <c r="U248" s="21">
        <f t="shared" si="229"/>
        <v>0</v>
      </c>
      <c r="V248" s="21">
        <f t="shared" si="229"/>
        <v>0</v>
      </c>
      <c r="AH248" s="33"/>
      <c r="AI248" s="33"/>
      <c r="AJ248" s="33"/>
      <c r="AK248" s="33"/>
      <c r="AL248" s="33"/>
      <c r="AM248" s="33"/>
      <c r="AN248" s="33"/>
      <c r="AO248" s="33"/>
      <c r="AP248" s="33"/>
      <c r="AQ248" s="33"/>
      <c r="AR248" s="33"/>
    </row>
    <row r="249" spans="2:44" ht="12.6" customHeight="1">
      <c r="B249" s="91"/>
      <c r="C249" s="91"/>
      <c r="D249" s="91"/>
      <c r="E249" s="91"/>
      <c r="F249" s="91"/>
      <c r="G249" s="125" t="s">
        <v>21</v>
      </c>
      <c r="H249" s="126"/>
      <c r="I249" s="126"/>
      <c r="J249" s="127"/>
      <c r="K249" s="20">
        <f>ROUNDDOWN(K$149*(K181+K182),0)</f>
        <v>0</v>
      </c>
      <c r="L249" s="20">
        <f t="shared" ref="L249:V249" si="230">ROUNDDOWN(L$149*(L181+L182),0)</f>
        <v>0</v>
      </c>
      <c r="M249" s="20">
        <f t="shared" si="230"/>
        <v>0</v>
      </c>
      <c r="N249" s="20">
        <f t="shared" si="230"/>
        <v>0</v>
      </c>
      <c r="O249" s="20">
        <f t="shared" si="230"/>
        <v>0</v>
      </c>
      <c r="P249" s="20">
        <f t="shared" si="230"/>
        <v>0</v>
      </c>
      <c r="Q249" s="20">
        <f t="shared" si="230"/>
        <v>0</v>
      </c>
      <c r="R249" s="20">
        <f t="shared" si="230"/>
        <v>0</v>
      </c>
      <c r="S249" s="20">
        <f t="shared" si="230"/>
        <v>0</v>
      </c>
      <c r="T249" s="20">
        <f t="shared" si="230"/>
        <v>0</v>
      </c>
      <c r="U249" s="20">
        <f t="shared" si="230"/>
        <v>0</v>
      </c>
      <c r="V249" s="20">
        <f t="shared" si="230"/>
        <v>0</v>
      </c>
      <c r="AH249" s="34"/>
      <c r="AI249" s="34"/>
      <c r="AJ249" s="34"/>
      <c r="AK249" s="34"/>
      <c r="AL249" s="34"/>
      <c r="AM249" s="34"/>
      <c r="AN249" s="34"/>
      <c r="AO249" s="34"/>
      <c r="AP249" s="34"/>
      <c r="AQ249" s="34"/>
      <c r="AR249" s="34"/>
    </row>
    <row r="250" spans="2:44" ht="12.6" customHeight="1">
      <c r="B250" s="91"/>
      <c r="C250" s="91"/>
      <c r="D250" s="91"/>
      <c r="E250" s="91"/>
      <c r="F250" s="91"/>
      <c r="G250" s="153" t="s">
        <v>22</v>
      </c>
      <c r="H250" s="153"/>
      <c r="I250" s="153"/>
      <c r="J250" s="153"/>
      <c r="K250" s="28">
        <f>ROUNDDOWN(SUM(K246:K249),0)</f>
        <v>0</v>
      </c>
      <c r="L250" s="28">
        <f t="shared" ref="L250:V250" si="231">ROUNDDOWN(SUM(L246:L249),0)</f>
        <v>0</v>
      </c>
      <c r="M250" s="28">
        <f t="shared" si="231"/>
        <v>0</v>
      </c>
      <c r="N250" s="28">
        <f t="shared" si="231"/>
        <v>0</v>
      </c>
      <c r="O250" s="28">
        <f t="shared" si="231"/>
        <v>0</v>
      </c>
      <c r="P250" s="28">
        <f t="shared" si="231"/>
        <v>0</v>
      </c>
      <c r="Q250" s="28">
        <f t="shared" si="231"/>
        <v>0</v>
      </c>
      <c r="R250" s="28">
        <f t="shared" si="231"/>
        <v>0</v>
      </c>
      <c r="S250" s="28">
        <f t="shared" si="231"/>
        <v>0</v>
      </c>
      <c r="T250" s="28">
        <f t="shared" si="231"/>
        <v>0</v>
      </c>
      <c r="U250" s="28">
        <f t="shared" si="231"/>
        <v>0</v>
      </c>
      <c r="V250" s="28">
        <f t="shared" si="231"/>
        <v>0</v>
      </c>
      <c r="AH250" s="34"/>
      <c r="AI250" s="34"/>
      <c r="AJ250" s="34"/>
      <c r="AK250" s="34"/>
      <c r="AL250" s="34"/>
      <c r="AM250" s="34"/>
      <c r="AN250" s="34"/>
      <c r="AO250" s="34"/>
      <c r="AP250" s="34"/>
      <c r="AQ250" s="34"/>
      <c r="AR250" s="34"/>
    </row>
    <row r="251" spans="2:44" ht="12.6" customHeight="1">
      <c r="B251" s="91">
        <v>11</v>
      </c>
      <c r="C251" s="91" t="str">
        <f>IF(C183="","",C183)</f>
        <v/>
      </c>
      <c r="D251" s="91"/>
      <c r="E251" s="91"/>
      <c r="F251" s="91"/>
      <c r="G251" s="125" t="s">
        <v>20</v>
      </c>
      <c r="H251" s="126"/>
      <c r="I251" s="126"/>
      <c r="J251" s="127"/>
      <c r="K251" s="21">
        <f>ROUNDDOWN(K$145*K183,2)</f>
        <v>0</v>
      </c>
      <c r="L251" s="21">
        <f t="shared" ref="L251:V251" si="232">ROUNDDOWN(L$145*L183,2)</f>
        <v>0</v>
      </c>
      <c r="M251" s="21">
        <f t="shared" si="232"/>
        <v>0</v>
      </c>
      <c r="N251" s="21">
        <f t="shared" si="232"/>
        <v>0</v>
      </c>
      <c r="O251" s="21">
        <f t="shared" si="232"/>
        <v>0</v>
      </c>
      <c r="P251" s="21">
        <f t="shared" si="232"/>
        <v>0</v>
      </c>
      <c r="Q251" s="21">
        <f t="shared" si="232"/>
        <v>0</v>
      </c>
      <c r="R251" s="21">
        <f t="shared" si="232"/>
        <v>0</v>
      </c>
      <c r="S251" s="21">
        <f t="shared" si="232"/>
        <v>0</v>
      </c>
      <c r="T251" s="21">
        <f t="shared" si="232"/>
        <v>0</v>
      </c>
      <c r="U251" s="21">
        <f t="shared" si="232"/>
        <v>0</v>
      </c>
      <c r="V251" s="21">
        <f t="shared" si="232"/>
        <v>0</v>
      </c>
      <c r="AH251" s="33"/>
      <c r="AI251" s="33"/>
      <c r="AJ251" s="33"/>
      <c r="AK251" s="33"/>
      <c r="AL251" s="33"/>
      <c r="AM251" s="33"/>
      <c r="AN251" s="33"/>
      <c r="AO251" s="33"/>
      <c r="AP251" s="33"/>
      <c r="AQ251" s="33"/>
      <c r="AR251" s="33"/>
    </row>
    <row r="252" spans="2:44" ht="12.6" customHeight="1">
      <c r="B252" s="91"/>
      <c r="C252" s="91"/>
      <c r="D252" s="91"/>
      <c r="E252" s="91"/>
      <c r="F252" s="91"/>
      <c r="G252" s="125" t="s">
        <v>57</v>
      </c>
      <c r="H252" s="126"/>
      <c r="I252" s="126"/>
      <c r="J252" s="127"/>
      <c r="K252" s="21">
        <f>K$146*K184+K$147*K185</f>
        <v>0</v>
      </c>
      <c r="L252" s="21">
        <f t="shared" ref="L252:V252" si="233">L$146*L184+L$147*L185</f>
        <v>0</v>
      </c>
      <c r="M252" s="21">
        <f t="shared" si="233"/>
        <v>0</v>
      </c>
      <c r="N252" s="21">
        <f t="shared" si="233"/>
        <v>0</v>
      </c>
      <c r="O252" s="21">
        <f t="shared" si="233"/>
        <v>0</v>
      </c>
      <c r="P252" s="21">
        <f t="shared" si="233"/>
        <v>0</v>
      </c>
      <c r="Q252" s="21">
        <f t="shared" si="233"/>
        <v>0</v>
      </c>
      <c r="R252" s="21">
        <f t="shared" si="233"/>
        <v>0</v>
      </c>
      <c r="S252" s="21">
        <f t="shared" si="233"/>
        <v>0</v>
      </c>
      <c r="T252" s="21">
        <f t="shared" si="233"/>
        <v>0</v>
      </c>
      <c r="U252" s="21">
        <f t="shared" si="233"/>
        <v>0</v>
      </c>
      <c r="V252" s="21">
        <f t="shared" si="233"/>
        <v>0</v>
      </c>
      <c r="AH252" s="33"/>
      <c r="AI252" s="33"/>
      <c r="AJ252" s="33"/>
      <c r="AK252" s="33"/>
      <c r="AL252" s="33"/>
      <c r="AM252" s="33"/>
      <c r="AN252" s="33"/>
      <c r="AO252" s="33"/>
      <c r="AP252" s="33"/>
      <c r="AQ252" s="33"/>
      <c r="AR252" s="33"/>
    </row>
    <row r="253" spans="2:44" ht="12.6" customHeight="1">
      <c r="B253" s="91"/>
      <c r="C253" s="91"/>
      <c r="D253" s="91"/>
      <c r="E253" s="91"/>
      <c r="F253" s="91"/>
      <c r="G253" s="125" t="s">
        <v>55</v>
      </c>
      <c r="H253" s="126"/>
      <c r="I253" s="126"/>
      <c r="J253" s="127"/>
      <c r="K253" s="21">
        <f>K$148*(K184+K185)</f>
        <v>0</v>
      </c>
      <c r="L253" s="21">
        <f t="shared" ref="L253:V253" si="234">L$148*(L184+L185)</f>
        <v>0</v>
      </c>
      <c r="M253" s="21">
        <f t="shared" si="234"/>
        <v>0</v>
      </c>
      <c r="N253" s="21">
        <f t="shared" si="234"/>
        <v>0</v>
      </c>
      <c r="O253" s="21">
        <f t="shared" si="234"/>
        <v>0</v>
      </c>
      <c r="P253" s="21">
        <f t="shared" si="234"/>
        <v>0</v>
      </c>
      <c r="Q253" s="21">
        <f t="shared" si="234"/>
        <v>0</v>
      </c>
      <c r="R253" s="21">
        <f t="shared" si="234"/>
        <v>0</v>
      </c>
      <c r="S253" s="21">
        <f t="shared" si="234"/>
        <v>0</v>
      </c>
      <c r="T253" s="21">
        <f t="shared" si="234"/>
        <v>0</v>
      </c>
      <c r="U253" s="21">
        <f t="shared" si="234"/>
        <v>0</v>
      </c>
      <c r="V253" s="21">
        <f t="shared" si="234"/>
        <v>0</v>
      </c>
      <c r="AH253" s="33"/>
      <c r="AI253" s="33"/>
      <c r="AJ253" s="33"/>
      <c r="AK253" s="33"/>
      <c r="AL253" s="33"/>
      <c r="AM253" s="33"/>
      <c r="AN253" s="33"/>
      <c r="AO253" s="33"/>
      <c r="AP253" s="33"/>
      <c r="AQ253" s="33"/>
      <c r="AR253" s="33"/>
    </row>
    <row r="254" spans="2:44" ht="12.6" customHeight="1">
      <c r="B254" s="91"/>
      <c r="C254" s="91"/>
      <c r="D254" s="91"/>
      <c r="E254" s="91"/>
      <c r="F254" s="91"/>
      <c r="G254" s="125" t="s">
        <v>21</v>
      </c>
      <c r="H254" s="126"/>
      <c r="I254" s="126"/>
      <c r="J254" s="127"/>
      <c r="K254" s="20">
        <f>ROUNDDOWN(K$149*(K184+K185),0)</f>
        <v>0</v>
      </c>
      <c r="L254" s="20">
        <f t="shared" ref="L254:V254" si="235">ROUNDDOWN(L$149*(L184+L185),0)</f>
        <v>0</v>
      </c>
      <c r="M254" s="20">
        <f t="shared" si="235"/>
        <v>0</v>
      </c>
      <c r="N254" s="20">
        <f t="shared" si="235"/>
        <v>0</v>
      </c>
      <c r="O254" s="20">
        <f t="shared" si="235"/>
        <v>0</v>
      </c>
      <c r="P254" s="20">
        <f t="shared" si="235"/>
        <v>0</v>
      </c>
      <c r="Q254" s="20">
        <f t="shared" si="235"/>
        <v>0</v>
      </c>
      <c r="R254" s="20">
        <f t="shared" si="235"/>
        <v>0</v>
      </c>
      <c r="S254" s="20">
        <f t="shared" si="235"/>
        <v>0</v>
      </c>
      <c r="T254" s="20">
        <f t="shared" si="235"/>
        <v>0</v>
      </c>
      <c r="U254" s="20">
        <f t="shared" si="235"/>
        <v>0</v>
      </c>
      <c r="V254" s="20">
        <f t="shared" si="235"/>
        <v>0</v>
      </c>
      <c r="AH254" s="34"/>
      <c r="AI254" s="34"/>
      <c r="AJ254" s="34"/>
      <c r="AK254" s="34"/>
      <c r="AL254" s="34"/>
      <c r="AM254" s="34"/>
      <c r="AN254" s="34"/>
      <c r="AO254" s="34"/>
      <c r="AP254" s="34"/>
      <c r="AQ254" s="34"/>
      <c r="AR254" s="34"/>
    </row>
    <row r="255" spans="2:44" ht="12.6" customHeight="1">
      <c r="B255" s="91"/>
      <c r="C255" s="91"/>
      <c r="D255" s="91"/>
      <c r="E255" s="91"/>
      <c r="F255" s="91"/>
      <c r="G255" s="153" t="s">
        <v>22</v>
      </c>
      <c r="H255" s="153"/>
      <c r="I255" s="153"/>
      <c r="J255" s="153"/>
      <c r="K255" s="28">
        <f>ROUNDDOWN(SUM(K251:K254),0)</f>
        <v>0</v>
      </c>
      <c r="L255" s="28">
        <f t="shared" ref="L255:V255" si="236">ROUNDDOWN(SUM(L251:L254),0)</f>
        <v>0</v>
      </c>
      <c r="M255" s="28">
        <f t="shared" si="236"/>
        <v>0</v>
      </c>
      <c r="N255" s="28">
        <f t="shared" si="236"/>
        <v>0</v>
      </c>
      <c r="O255" s="28">
        <f t="shared" si="236"/>
        <v>0</v>
      </c>
      <c r="P255" s="28">
        <f t="shared" si="236"/>
        <v>0</v>
      </c>
      <c r="Q255" s="28">
        <f t="shared" si="236"/>
        <v>0</v>
      </c>
      <c r="R255" s="28">
        <f t="shared" si="236"/>
        <v>0</v>
      </c>
      <c r="S255" s="28">
        <f t="shared" si="236"/>
        <v>0</v>
      </c>
      <c r="T255" s="28">
        <f t="shared" si="236"/>
        <v>0</v>
      </c>
      <c r="U255" s="28">
        <f t="shared" si="236"/>
        <v>0</v>
      </c>
      <c r="V255" s="28">
        <f t="shared" si="236"/>
        <v>0</v>
      </c>
      <c r="AH255" s="34"/>
      <c r="AI255" s="34"/>
      <c r="AJ255" s="34"/>
      <c r="AK255" s="34"/>
      <c r="AL255" s="34"/>
      <c r="AM255" s="34"/>
      <c r="AN255" s="34"/>
      <c r="AO255" s="34"/>
      <c r="AP255" s="34"/>
      <c r="AQ255" s="34"/>
      <c r="AR255" s="34"/>
    </row>
    <row r="256" spans="2:44" ht="12.6" customHeight="1">
      <c r="B256" s="91">
        <v>12</v>
      </c>
      <c r="C256" s="91" t="str">
        <f>IF(C186="","",C186)</f>
        <v/>
      </c>
      <c r="D256" s="91"/>
      <c r="E256" s="91"/>
      <c r="F256" s="91"/>
      <c r="G256" s="125" t="s">
        <v>20</v>
      </c>
      <c r="H256" s="126"/>
      <c r="I256" s="126"/>
      <c r="J256" s="127"/>
      <c r="K256" s="21">
        <f>ROUNDDOWN(K$145*K186,2)</f>
        <v>0</v>
      </c>
      <c r="L256" s="21">
        <f t="shared" ref="L256:V256" si="237">ROUNDDOWN(L$145*L186,2)</f>
        <v>0</v>
      </c>
      <c r="M256" s="21">
        <f t="shared" si="237"/>
        <v>0</v>
      </c>
      <c r="N256" s="21">
        <f t="shared" si="237"/>
        <v>0</v>
      </c>
      <c r="O256" s="21">
        <f t="shared" si="237"/>
        <v>0</v>
      </c>
      <c r="P256" s="21">
        <f t="shared" si="237"/>
        <v>0</v>
      </c>
      <c r="Q256" s="21">
        <f t="shared" si="237"/>
        <v>0</v>
      </c>
      <c r="R256" s="21">
        <f t="shared" si="237"/>
        <v>0</v>
      </c>
      <c r="S256" s="21">
        <f t="shared" si="237"/>
        <v>0</v>
      </c>
      <c r="T256" s="21">
        <f t="shared" si="237"/>
        <v>0</v>
      </c>
      <c r="U256" s="21">
        <f t="shared" si="237"/>
        <v>0</v>
      </c>
      <c r="V256" s="21">
        <f t="shared" si="237"/>
        <v>0</v>
      </c>
      <c r="AH256" s="33"/>
      <c r="AI256" s="33"/>
      <c r="AJ256" s="33"/>
      <c r="AK256" s="33"/>
      <c r="AL256" s="33"/>
      <c r="AM256" s="33"/>
      <c r="AN256" s="33"/>
      <c r="AO256" s="33"/>
      <c r="AP256" s="33"/>
      <c r="AQ256" s="33"/>
      <c r="AR256" s="33"/>
    </row>
    <row r="257" spans="2:44" ht="12.6" customHeight="1">
      <c r="B257" s="91"/>
      <c r="C257" s="91"/>
      <c r="D257" s="91"/>
      <c r="E257" s="91"/>
      <c r="F257" s="91"/>
      <c r="G257" s="125" t="s">
        <v>57</v>
      </c>
      <c r="H257" s="126"/>
      <c r="I257" s="126"/>
      <c r="J257" s="127"/>
      <c r="K257" s="21">
        <f>K$146*K187+K$147*K188</f>
        <v>0</v>
      </c>
      <c r="L257" s="21">
        <f t="shared" ref="L257:V257" si="238">L$146*L187+L$147*L188</f>
        <v>0</v>
      </c>
      <c r="M257" s="21">
        <f t="shared" si="238"/>
        <v>0</v>
      </c>
      <c r="N257" s="21">
        <f t="shared" si="238"/>
        <v>0</v>
      </c>
      <c r="O257" s="21">
        <f t="shared" si="238"/>
        <v>0</v>
      </c>
      <c r="P257" s="21">
        <f t="shared" si="238"/>
        <v>0</v>
      </c>
      <c r="Q257" s="21">
        <f t="shared" si="238"/>
        <v>0</v>
      </c>
      <c r="R257" s="21">
        <f t="shared" si="238"/>
        <v>0</v>
      </c>
      <c r="S257" s="21">
        <f t="shared" si="238"/>
        <v>0</v>
      </c>
      <c r="T257" s="21">
        <f t="shared" si="238"/>
        <v>0</v>
      </c>
      <c r="U257" s="21">
        <f t="shared" si="238"/>
        <v>0</v>
      </c>
      <c r="V257" s="21">
        <f t="shared" si="238"/>
        <v>0</v>
      </c>
      <c r="AH257" s="33"/>
      <c r="AI257" s="33"/>
      <c r="AJ257" s="33"/>
      <c r="AK257" s="33"/>
      <c r="AL257" s="33"/>
      <c r="AM257" s="33"/>
      <c r="AN257" s="33"/>
      <c r="AO257" s="33"/>
      <c r="AP257" s="33"/>
      <c r="AQ257" s="33"/>
      <c r="AR257" s="33"/>
    </row>
    <row r="258" spans="2:44" ht="12.6" customHeight="1">
      <c r="B258" s="91"/>
      <c r="C258" s="91"/>
      <c r="D258" s="91"/>
      <c r="E258" s="91"/>
      <c r="F258" s="91"/>
      <c r="G258" s="125" t="s">
        <v>55</v>
      </c>
      <c r="H258" s="126"/>
      <c r="I258" s="126"/>
      <c r="J258" s="127"/>
      <c r="K258" s="21">
        <f>K$148*(K187+K188)</f>
        <v>0</v>
      </c>
      <c r="L258" s="21">
        <f t="shared" ref="L258:V258" si="239">L$148*(L187+L188)</f>
        <v>0</v>
      </c>
      <c r="M258" s="21">
        <f t="shared" si="239"/>
        <v>0</v>
      </c>
      <c r="N258" s="21">
        <f t="shared" si="239"/>
        <v>0</v>
      </c>
      <c r="O258" s="21">
        <f t="shared" si="239"/>
        <v>0</v>
      </c>
      <c r="P258" s="21">
        <f t="shared" si="239"/>
        <v>0</v>
      </c>
      <c r="Q258" s="21">
        <f t="shared" si="239"/>
        <v>0</v>
      </c>
      <c r="R258" s="21">
        <f t="shared" si="239"/>
        <v>0</v>
      </c>
      <c r="S258" s="21">
        <f t="shared" si="239"/>
        <v>0</v>
      </c>
      <c r="T258" s="21">
        <f t="shared" si="239"/>
        <v>0</v>
      </c>
      <c r="U258" s="21">
        <f t="shared" si="239"/>
        <v>0</v>
      </c>
      <c r="V258" s="21">
        <f t="shared" si="239"/>
        <v>0</v>
      </c>
      <c r="AH258" s="33"/>
      <c r="AI258" s="33"/>
      <c r="AJ258" s="33"/>
      <c r="AK258" s="33"/>
      <c r="AL258" s="33"/>
      <c r="AM258" s="33"/>
      <c r="AN258" s="33"/>
      <c r="AO258" s="33"/>
      <c r="AP258" s="33"/>
      <c r="AQ258" s="33"/>
      <c r="AR258" s="33"/>
    </row>
    <row r="259" spans="2:44" ht="12.6" customHeight="1">
      <c r="B259" s="91"/>
      <c r="C259" s="91"/>
      <c r="D259" s="91"/>
      <c r="E259" s="91"/>
      <c r="F259" s="91"/>
      <c r="G259" s="125" t="s">
        <v>21</v>
      </c>
      <c r="H259" s="126"/>
      <c r="I259" s="126"/>
      <c r="J259" s="127"/>
      <c r="K259" s="20">
        <f>ROUNDDOWN(K$149*(K187+K188),0)</f>
        <v>0</v>
      </c>
      <c r="L259" s="20">
        <f t="shared" ref="L259:V259" si="240">ROUNDDOWN(L$149*(L187+L188),0)</f>
        <v>0</v>
      </c>
      <c r="M259" s="20">
        <f t="shared" si="240"/>
        <v>0</v>
      </c>
      <c r="N259" s="20">
        <f t="shared" si="240"/>
        <v>0</v>
      </c>
      <c r="O259" s="20">
        <f t="shared" si="240"/>
        <v>0</v>
      </c>
      <c r="P259" s="20">
        <f t="shared" si="240"/>
        <v>0</v>
      </c>
      <c r="Q259" s="20">
        <f t="shared" si="240"/>
        <v>0</v>
      </c>
      <c r="R259" s="20">
        <f t="shared" si="240"/>
        <v>0</v>
      </c>
      <c r="S259" s="20">
        <f t="shared" si="240"/>
        <v>0</v>
      </c>
      <c r="T259" s="20">
        <f t="shared" si="240"/>
        <v>0</v>
      </c>
      <c r="U259" s="20">
        <f t="shared" si="240"/>
        <v>0</v>
      </c>
      <c r="V259" s="20">
        <f t="shared" si="240"/>
        <v>0</v>
      </c>
      <c r="AH259" s="34"/>
      <c r="AI259" s="34"/>
      <c r="AJ259" s="34"/>
      <c r="AK259" s="34"/>
      <c r="AL259" s="34"/>
      <c r="AM259" s="34"/>
      <c r="AN259" s="34"/>
      <c r="AO259" s="34"/>
      <c r="AP259" s="34"/>
      <c r="AQ259" s="34"/>
      <c r="AR259" s="34"/>
    </row>
    <row r="260" spans="2:44" ht="12.6" customHeight="1">
      <c r="B260" s="91"/>
      <c r="C260" s="91"/>
      <c r="D260" s="91"/>
      <c r="E260" s="91"/>
      <c r="F260" s="91"/>
      <c r="G260" s="153" t="s">
        <v>22</v>
      </c>
      <c r="H260" s="153"/>
      <c r="I260" s="153"/>
      <c r="J260" s="153"/>
      <c r="K260" s="28">
        <f>ROUNDDOWN(SUM(K256:K259),0)</f>
        <v>0</v>
      </c>
      <c r="L260" s="28">
        <f t="shared" ref="L260:V260" si="241">ROUNDDOWN(SUM(L256:L259),0)</f>
        <v>0</v>
      </c>
      <c r="M260" s="28">
        <f t="shared" si="241"/>
        <v>0</v>
      </c>
      <c r="N260" s="28">
        <f t="shared" si="241"/>
        <v>0</v>
      </c>
      <c r="O260" s="28">
        <f t="shared" si="241"/>
        <v>0</v>
      </c>
      <c r="P260" s="28">
        <f t="shared" si="241"/>
        <v>0</v>
      </c>
      <c r="Q260" s="28">
        <f t="shared" si="241"/>
        <v>0</v>
      </c>
      <c r="R260" s="28">
        <f t="shared" si="241"/>
        <v>0</v>
      </c>
      <c r="S260" s="28">
        <f t="shared" si="241"/>
        <v>0</v>
      </c>
      <c r="T260" s="28">
        <f t="shared" si="241"/>
        <v>0</v>
      </c>
      <c r="U260" s="28">
        <f t="shared" si="241"/>
        <v>0</v>
      </c>
      <c r="V260" s="28">
        <f t="shared" si="241"/>
        <v>0</v>
      </c>
      <c r="AH260" s="34"/>
      <c r="AI260" s="34"/>
      <c r="AJ260" s="34"/>
      <c r="AK260" s="34"/>
      <c r="AL260" s="34"/>
      <c r="AM260" s="34"/>
      <c r="AN260" s="34"/>
      <c r="AO260" s="34"/>
      <c r="AP260" s="34"/>
      <c r="AQ260" s="34"/>
      <c r="AR260" s="34"/>
    </row>
    <row r="261" spans="2:44" ht="12.6" customHeight="1">
      <c r="B261" s="91">
        <v>13</v>
      </c>
      <c r="C261" s="91" t="str">
        <f>IF(C189="","",C189)</f>
        <v/>
      </c>
      <c r="D261" s="91"/>
      <c r="E261" s="91"/>
      <c r="F261" s="91"/>
      <c r="G261" s="125" t="s">
        <v>20</v>
      </c>
      <c r="H261" s="126"/>
      <c r="I261" s="126"/>
      <c r="J261" s="127"/>
      <c r="K261" s="21">
        <f>ROUNDDOWN(K$145*K189,2)</f>
        <v>0</v>
      </c>
      <c r="L261" s="21">
        <f t="shared" ref="L261:V261" si="242">ROUNDDOWN(L$145*L189,2)</f>
        <v>0</v>
      </c>
      <c r="M261" s="21">
        <f t="shared" si="242"/>
        <v>0</v>
      </c>
      <c r="N261" s="21">
        <f t="shared" si="242"/>
        <v>0</v>
      </c>
      <c r="O261" s="21">
        <f t="shared" si="242"/>
        <v>0</v>
      </c>
      <c r="P261" s="21">
        <f t="shared" si="242"/>
        <v>0</v>
      </c>
      <c r="Q261" s="21">
        <f t="shared" si="242"/>
        <v>0</v>
      </c>
      <c r="R261" s="21">
        <f t="shared" si="242"/>
        <v>0</v>
      </c>
      <c r="S261" s="21">
        <f t="shared" si="242"/>
        <v>0</v>
      </c>
      <c r="T261" s="21">
        <f t="shared" si="242"/>
        <v>0</v>
      </c>
      <c r="U261" s="21">
        <f t="shared" si="242"/>
        <v>0</v>
      </c>
      <c r="V261" s="21">
        <f t="shared" si="242"/>
        <v>0</v>
      </c>
      <c r="AH261" s="33"/>
      <c r="AI261" s="33"/>
      <c r="AJ261" s="33"/>
      <c r="AK261" s="33"/>
      <c r="AL261" s="33"/>
      <c r="AM261" s="33"/>
      <c r="AN261" s="33"/>
      <c r="AO261" s="33"/>
      <c r="AP261" s="33"/>
      <c r="AQ261" s="33"/>
      <c r="AR261" s="33"/>
    </row>
    <row r="262" spans="2:44" ht="12.6" customHeight="1">
      <c r="B262" s="91"/>
      <c r="C262" s="91"/>
      <c r="D262" s="91"/>
      <c r="E262" s="91"/>
      <c r="F262" s="91"/>
      <c r="G262" s="125" t="s">
        <v>57</v>
      </c>
      <c r="H262" s="126"/>
      <c r="I262" s="126"/>
      <c r="J262" s="127"/>
      <c r="K262" s="21">
        <f>K$146*K190+K$147*K191</f>
        <v>0</v>
      </c>
      <c r="L262" s="21">
        <f t="shared" ref="L262:V262" si="243">L$146*L190+L$147*L191</f>
        <v>0</v>
      </c>
      <c r="M262" s="21">
        <f t="shared" si="243"/>
        <v>0</v>
      </c>
      <c r="N262" s="21">
        <f t="shared" si="243"/>
        <v>0</v>
      </c>
      <c r="O262" s="21">
        <f t="shared" si="243"/>
        <v>0</v>
      </c>
      <c r="P262" s="21">
        <f t="shared" si="243"/>
        <v>0</v>
      </c>
      <c r="Q262" s="21">
        <f t="shared" si="243"/>
        <v>0</v>
      </c>
      <c r="R262" s="21">
        <f t="shared" si="243"/>
        <v>0</v>
      </c>
      <c r="S262" s="21">
        <f t="shared" si="243"/>
        <v>0</v>
      </c>
      <c r="T262" s="21">
        <f t="shared" si="243"/>
        <v>0</v>
      </c>
      <c r="U262" s="21">
        <f t="shared" si="243"/>
        <v>0</v>
      </c>
      <c r="V262" s="21">
        <f t="shared" si="243"/>
        <v>0</v>
      </c>
      <c r="AH262" s="33"/>
      <c r="AI262" s="33"/>
      <c r="AJ262" s="33"/>
      <c r="AK262" s="33"/>
      <c r="AL262" s="33"/>
      <c r="AM262" s="33"/>
      <c r="AN262" s="33"/>
      <c r="AO262" s="33"/>
      <c r="AP262" s="33"/>
      <c r="AQ262" s="33"/>
      <c r="AR262" s="33"/>
    </row>
    <row r="263" spans="2:44" ht="12.6" customHeight="1">
      <c r="B263" s="91"/>
      <c r="C263" s="91"/>
      <c r="D263" s="91"/>
      <c r="E263" s="91"/>
      <c r="F263" s="91"/>
      <c r="G263" s="125" t="s">
        <v>55</v>
      </c>
      <c r="H263" s="126"/>
      <c r="I263" s="126"/>
      <c r="J263" s="127"/>
      <c r="K263" s="21">
        <f>K$148*(K190+K191)</f>
        <v>0</v>
      </c>
      <c r="L263" s="21">
        <f t="shared" ref="L263:V263" si="244">L$148*(L190+L191)</f>
        <v>0</v>
      </c>
      <c r="M263" s="21">
        <f t="shared" si="244"/>
        <v>0</v>
      </c>
      <c r="N263" s="21">
        <f t="shared" si="244"/>
        <v>0</v>
      </c>
      <c r="O263" s="21">
        <f t="shared" si="244"/>
        <v>0</v>
      </c>
      <c r="P263" s="21">
        <f t="shared" si="244"/>
        <v>0</v>
      </c>
      <c r="Q263" s="21">
        <f t="shared" si="244"/>
        <v>0</v>
      </c>
      <c r="R263" s="21">
        <f t="shared" si="244"/>
        <v>0</v>
      </c>
      <c r="S263" s="21">
        <f t="shared" si="244"/>
        <v>0</v>
      </c>
      <c r="T263" s="21">
        <f t="shared" si="244"/>
        <v>0</v>
      </c>
      <c r="U263" s="21">
        <f t="shared" si="244"/>
        <v>0</v>
      </c>
      <c r="V263" s="21">
        <f t="shared" si="244"/>
        <v>0</v>
      </c>
      <c r="AH263" s="33"/>
      <c r="AI263" s="33"/>
      <c r="AJ263" s="33"/>
      <c r="AK263" s="33"/>
      <c r="AL263" s="33"/>
      <c r="AM263" s="33"/>
      <c r="AN263" s="33"/>
      <c r="AO263" s="33"/>
      <c r="AP263" s="33"/>
      <c r="AQ263" s="33"/>
      <c r="AR263" s="33"/>
    </row>
    <row r="264" spans="2:44" ht="12.6" customHeight="1">
      <c r="B264" s="91"/>
      <c r="C264" s="91"/>
      <c r="D264" s="91"/>
      <c r="E264" s="91"/>
      <c r="F264" s="91"/>
      <c r="G264" s="125" t="s">
        <v>21</v>
      </c>
      <c r="H264" s="126"/>
      <c r="I264" s="126"/>
      <c r="J264" s="127"/>
      <c r="K264" s="20">
        <f>ROUNDDOWN(K$149*(K190+K191),0)</f>
        <v>0</v>
      </c>
      <c r="L264" s="20">
        <f t="shared" ref="L264:V264" si="245">ROUNDDOWN(L$149*(L190+L191),0)</f>
        <v>0</v>
      </c>
      <c r="M264" s="20">
        <f t="shared" si="245"/>
        <v>0</v>
      </c>
      <c r="N264" s="20">
        <f t="shared" si="245"/>
        <v>0</v>
      </c>
      <c r="O264" s="20">
        <f t="shared" si="245"/>
        <v>0</v>
      </c>
      <c r="P264" s="20">
        <f t="shared" si="245"/>
        <v>0</v>
      </c>
      <c r="Q264" s="20">
        <f t="shared" si="245"/>
        <v>0</v>
      </c>
      <c r="R264" s="20">
        <f t="shared" si="245"/>
        <v>0</v>
      </c>
      <c r="S264" s="20">
        <f t="shared" si="245"/>
        <v>0</v>
      </c>
      <c r="T264" s="20">
        <f t="shared" si="245"/>
        <v>0</v>
      </c>
      <c r="U264" s="20">
        <f t="shared" si="245"/>
        <v>0</v>
      </c>
      <c r="V264" s="20">
        <f t="shared" si="245"/>
        <v>0</v>
      </c>
      <c r="AH264" s="34"/>
      <c r="AI264" s="34"/>
      <c r="AJ264" s="34"/>
      <c r="AK264" s="34"/>
      <c r="AL264" s="34"/>
      <c r="AM264" s="34"/>
      <c r="AN264" s="34"/>
      <c r="AO264" s="34"/>
      <c r="AP264" s="34"/>
      <c r="AQ264" s="34"/>
      <c r="AR264" s="34"/>
    </row>
    <row r="265" spans="2:44" ht="12.6" customHeight="1">
      <c r="B265" s="91"/>
      <c r="C265" s="91"/>
      <c r="D265" s="91"/>
      <c r="E265" s="91"/>
      <c r="F265" s="91"/>
      <c r="G265" s="153" t="s">
        <v>22</v>
      </c>
      <c r="H265" s="153"/>
      <c r="I265" s="153"/>
      <c r="J265" s="153"/>
      <c r="K265" s="28">
        <f>ROUNDDOWN(SUM(K261:K264),0)</f>
        <v>0</v>
      </c>
      <c r="L265" s="28">
        <f t="shared" ref="L265:V265" si="246">ROUNDDOWN(SUM(L261:L264),0)</f>
        <v>0</v>
      </c>
      <c r="M265" s="28">
        <f t="shared" si="246"/>
        <v>0</v>
      </c>
      <c r="N265" s="28">
        <f t="shared" si="246"/>
        <v>0</v>
      </c>
      <c r="O265" s="28">
        <f t="shared" si="246"/>
        <v>0</v>
      </c>
      <c r="P265" s="28">
        <f t="shared" si="246"/>
        <v>0</v>
      </c>
      <c r="Q265" s="28">
        <f t="shared" si="246"/>
        <v>0</v>
      </c>
      <c r="R265" s="28">
        <f t="shared" si="246"/>
        <v>0</v>
      </c>
      <c r="S265" s="28">
        <f t="shared" si="246"/>
        <v>0</v>
      </c>
      <c r="T265" s="28">
        <f t="shared" si="246"/>
        <v>0</v>
      </c>
      <c r="U265" s="28">
        <f t="shared" si="246"/>
        <v>0</v>
      </c>
      <c r="V265" s="28">
        <f t="shared" si="246"/>
        <v>0</v>
      </c>
      <c r="AH265" s="34"/>
      <c r="AI265" s="34"/>
      <c r="AJ265" s="34"/>
      <c r="AK265" s="34"/>
      <c r="AL265" s="34"/>
      <c r="AM265" s="34"/>
      <c r="AN265" s="34"/>
      <c r="AO265" s="34"/>
      <c r="AP265" s="34"/>
      <c r="AQ265" s="34"/>
      <c r="AR265" s="34"/>
    </row>
    <row r="266" spans="2:44" ht="12.6" customHeight="1">
      <c r="B266" s="91">
        <v>14</v>
      </c>
      <c r="C266" s="91" t="str">
        <f>IF(C192="","",C192)</f>
        <v/>
      </c>
      <c r="D266" s="91"/>
      <c r="E266" s="91"/>
      <c r="F266" s="91"/>
      <c r="G266" s="125" t="s">
        <v>20</v>
      </c>
      <c r="H266" s="126"/>
      <c r="I266" s="126"/>
      <c r="J266" s="127"/>
      <c r="K266" s="26">
        <f>ROUNDDOWN(K$145*K192,2)</f>
        <v>0</v>
      </c>
      <c r="L266" s="26">
        <f t="shared" ref="L266:V266" si="247">ROUNDDOWN(L$145*L192,2)</f>
        <v>0</v>
      </c>
      <c r="M266" s="26">
        <f t="shared" si="247"/>
        <v>0</v>
      </c>
      <c r="N266" s="26">
        <f t="shared" si="247"/>
        <v>0</v>
      </c>
      <c r="O266" s="26">
        <f t="shared" si="247"/>
        <v>0</v>
      </c>
      <c r="P266" s="26">
        <f t="shared" si="247"/>
        <v>0</v>
      </c>
      <c r="Q266" s="26">
        <f t="shared" si="247"/>
        <v>0</v>
      </c>
      <c r="R266" s="26">
        <f t="shared" si="247"/>
        <v>0</v>
      </c>
      <c r="S266" s="26">
        <f t="shared" si="247"/>
        <v>0</v>
      </c>
      <c r="T266" s="26">
        <f t="shared" si="247"/>
        <v>0</v>
      </c>
      <c r="U266" s="26">
        <f t="shared" si="247"/>
        <v>0</v>
      </c>
      <c r="V266" s="26">
        <f t="shared" si="247"/>
        <v>0</v>
      </c>
      <c r="AH266" s="36"/>
      <c r="AI266" s="36"/>
      <c r="AJ266" s="36"/>
      <c r="AK266" s="36"/>
      <c r="AL266" s="36"/>
      <c r="AM266" s="36"/>
      <c r="AN266" s="36"/>
      <c r="AO266" s="36"/>
      <c r="AP266" s="36"/>
      <c r="AQ266" s="36"/>
      <c r="AR266" s="36"/>
    </row>
    <row r="267" spans="2:44" ht="12.6" customHeight="1">
      <c r="B267" s="91"/>
      <c r="C267" s="91"/>
      <c r="D267" s="91"/>
      <c r="E267" s="91"/>
      <c r="F267" s="91"/>
      <c r="G267" s="125" t="s">
        <v>57</v>
      </c>
      <c r="H267" s="126"/>
      <c r="I267" s="126"/>
      <c r="J267" s="127"/>
      <c r="K267" s="26">
        <f>K$146*K193+K$147*K194</f>
        <v>0</v>
      </c>
      <c r="L267" s="26">
        <f t="shared" ref="L267:V267" si="248">L$146*L193+L$147*L194</f>
        <v>0</v>
      </c>
      <c r="M267" s="26">
        <f t="shared" si="248"/>
        <v>0</v>
      </c>
      <c r="N267" s="26">
        <f t="shared" si="248"/>
        <v>0</v>
      </c>
      <c r="O267" s="26">
        <f t="shared" si="248"/>
        <v>0</v>
      </c>
      <c r="P267" s="26">
        <f t="shared" si="248"/>
        <v>0</v>
      </c>
      <c r="Q267" s="26">
        <f t="shared" si="248"/>
        <v>0</v>
      </c>
      <c r="R267" s="26">
        <f t="shared" si="248"/>
        <v>0</v>
      </c>
      <c r="S267" s="26">
        <f t="shared" si="248"/>
        <v>0</v>
      </c>
      <c r="T267" s="26">
        <f t="shared" si="248"/>
        <v>0</v>
      </c>
      <c r="U267" s="26">
        <f t="shared" si="248"/>
        <v>0</v>
      </c>
      <c r="V267" s="26">
        <f t="shared" si="248"/>
        <v>0</v>
      </c>
      <c r="AH267" s="36"/>
      <c r="AI267" s="36"/>
      <c r="AJ267" s="36"/>
      <c r="AK267" s="36"/>
      <c r="AL267" s="36"/>
      <c r="AM267" s="36"/>
      <c r="AN267" s="36"/>
      <c r="AO267" s="36"/>
      <c r="AP267" s="36"/>
      <c r="AQ267" s="36"/>
      <c r="AR267" s="36"/>
    </row>
    <row r="268" spans="2:44" ht="12.6" customHeight="1">
      <c r="B268" s="91"/>
      <c r="C268" s="91"/>
      <c r="D268" s="91"/>
      <c r="E268" s="91"/>
      <c r="F268" s="91"/>
      <c r="G268" s="125" t="s">
        <v>55</v>
      </c>
      <c r="H268" s="126"/>
      <c r="I268" s="126"/>
      <c r="J268" s="127"/>
      <c r="K268" s="26">
        <f>K$148*(K193+K194)</f>
        <v>0</v>
      </c>
      <c r="L268" s="26">
        <f t="shared" ref="L268:V268" si="249">L$148*(L193+L194)</f>
        <v>0</v>
      </c>
      <c r="M268" s="26">
        <f t="shared" si="249"/>
        <v>0</v>
      </c>
      <c r="N268" s="26">
        <f t="shared" si="249"/>
        <v>0</v>
      </c>
      <c r="O268" s="26">
        <f t="shared" si="249"/>
        <v>0</v>
      </c>
      <c r="P268" s="26">
        <f t="shared" si="249"/>
        <v>0</v>
      </c>
      <c r="Q268" s="26">
        <f t="shared" si="249"/>
        <v>0</v>
      </c>
      <c r="R268" s="26">
        <f t="shared" si="249"/>
        <v>0</v>
      </c>
      <c r="S268" s="26">
        <f t="shared" si="249"/>
        <v>0</v>
      </c>
      <c r="T268" s="26">
        <f t="shared" si="249"/>
        <v>0</v>
      </c>
      <c r="U268" s="26">
        <f t="shared" si="249"/>
        <v>0</v>
      </c>
      <c r="V268" s="26">
        <f t="shared" si="249"/>
        <v>0</v>
      </c>
      <c r="AH268" s="36"/>
      <c r="AI268" s="36"/>
      <c r="AJ268" s="36"/>
      <c r="AK268" s="36"/>
      <c r="AL268" s="36"/>
      <c r="AM268" s="36"/>
      <c r="AN268" s="36"/>
      <c r="AO268" s="36"/>
      <c r="AP268" s="36"/>
      <c r="AQ268" s="36"/>
      <c r="AR268" s="36"/>
    </row>
    <row r="269" spans="2:44" ht="12.6" customHeight="1">
      <c r="B269" s="91"/>
      <c r="C269" s="91"/>
      <c r="D269" s="91"/>
      <c r="E269" s="91"/>
      <c r="F269" s="91"/>
      <c r="G269" s="125" t="s">
        <v>21</v>
      </c>
      <c r="H269" s="126"/>
      <c r="I269" s="126"/>
      <c r="J269" s="127"/>
      <c r="K269" s="20">
        <f>ROUNDDOWN(K$149*(K193+K194),0)</f>
        <v>0</v>
      </c>
      <c r="L269" s="20">
        <f t="shared" ref="L269:V269" si="250">ROUNDDOWN(L$149*(L193+L194),0)</f>
        <v>0</v>
      </c>
      <c r="M269" s="20">
        <f t="shared" si="250"/>
        <v>0</v>
      </c>
      <c r="N269" s="20">
        <f t="shared" si="250"/>
        <v>0</v>
      </c>
      <c r="O269" s="20">
        <f t="shared" si="250"/>
        <v>0</v>
      </c>
      <c r="P269" s="20">
        <f t="shared" si="250"/>
        <v>0</v>
      </c>
      <c r="Q269" s="20">
        <f t="shared" si="250"/>
        <v>0</v>
      </c>
      <c r="R269" s="20">
        <f t="shared" si="250"/>
        <v>0</v>
      </c>
      <c r="S269" s="20">
        <f t="shared" si="250"/>
        <v>0</v>
      </c>
      <c r="T269" s="20">
        <f t="shared" si="250"/>
        <v>0</v>
      </c>
      <c r="U269" s="20">
        <f t="shared" si="250"/>
        <v>0</v>
      </c>
      <c r="V269" s="20">
        <f t="shared" si="250"/>
        <v>0</v>
      </c>
      <c r="AH269" s="34"/>
      <c r="AI269" s="34"/>
      <c r="AJ269" s="34"/>
      <c r="AK269" s="34"/>
      <c r="AL269" s="34"/>
      <c r="AM269" s="34"/>
      <c r="AN269" s="34"/>
      <c r="AO269" s="34"/>
      <c r="AP269" s="34"/>
      <c r="AQ269" s="34"/>
      <c r="AR269" s="34"/>
    </row>
    <row r="270" spans="2:44" ht="12.6" customHeight="1">
      <c r="B270" s="91"/>
      <c r="C270" s="91"/>
      <c r="D270" s="91"/>
      <c r="E270" s="91"/>
      <c r="F270" s="91"/>
      <c r="G270" s="153" t="s">
        <v>22</v>
      </c>
      <c r="H270" s="153"/>
      <c r="I270" s="153"/>
      <c r="J270" s="153"/>
      <c r="K270" s="28">
        <f>ROUNDDOWN(SUM(K266:K269),0)</f>
        <v>0</v>
      </c>
      <c r="L270" s="28">
        <f t="shared" ref="L270:V270" si="251">ROUNDDOWN(SUM(L266:L269),0)</f>
        <v>0</v>
      </c>
      <c r="M270" s="28">
        <f t="shared" si="251"/>
        <v>0</v>
      </c>
      <c r="N270" s="28">
        <f t="shared" si="251"/>
        <v>0</v>
      </c>
      <c r="O270" s="28">
        <f t="shared" si="251"/>
        <v>0</v>
      </c>
      <c r="P270" s="28">
        <f t="shared" si="251"/>
        <v>0</v>
      </c>
      <c r="Q270" s="28">
        <f t="shared" si="251"/>
        <v>0</v>
      </c>
      <c r="R270" s="28">
        <f t="shared" si="251"/>
        <v>0</v>
      </c>
      <c r="S270" s="28">
        <f t="shared" si="251"/>
        <v>0</v>
      </c>
      <c r="T270" s="28">
        <f t="shared" si="251"/>
        <v>0</v>
      </c>
      <c r="U270" s="28">
        <f t="shared" si="251"/>
        <v>0</v>
      </c>
      <c r="V270" s="28">
        <f t="shared" si="251"/>
        <v>0</v>
      </c>
      <c r="AH270" s="34"/>
      <c r="AI270" s="34"/>
      <c r="AJ270" s="34"/>
      <c r="AK270" s="34"/>
      <c r="AL270" s="34"/>
      <c r="AM270" s="34"/>
      <c r="AN270" s="34"/>
      <c r="AO270" s="34"/>
      <c r="AP270" s="34"/>
      <c r="AQ270" s="34"/>
      <c r="AR270" s="34"/>
    </row>
    <row r="271" spans="2:44" ht="12.6" customHeight="1">
      <c r="B271" s="91">
        <v>15</v>
      </c>
      <c r="C271" s="91" t="str">
        <f>IF(C195="","",C195)</f>
        <v/>
      </c>
      <c r="D271" s="91"/>
      <c r="E271" s="91"/>
      <c r="F271" s="91"/>
      <c r="G271" s="125" t="s">
        <v>20</v>
      </c>
      <c r="H271" s="126"/>
      <c r="I271" s="126"/>
      <c r="J271" s="127"/>
      <c r="K271" s="21">
        <f>ROUNDDOWN(K$145*K195,2)</f>
        <v>0</v>
      </c>
      <c r="L271" s="21">
        <f t="shared" ref="L271:V271" si="252">ROUNDDOWN(L$145*L195,2)</f>
        <v>0</v>
      </c>
      <c r="M271" s="21">
        <f t="shared" si="252"/>
        <v>0</v>
      </c>
      <c r="N271" s="21">
        <f t="shared" si="252"/>
        <v>0</v>
      </c>
      <c r="O271" s="21">
        <f t="shared" si="252"/>
        <v>0</v>
      </c>
      <c r="P271" s="21">
        <f t="shared" si="252"/>
        <v>0</v>
      </c>
      <c r="Q271" s="21">
        <f t="shared" si="252"/>
        <v>0</v>
      </c>
      <c r="R271" s="21">
        <f t="shared" si="252"/>
        <v>0</v>
      </c>
      <c r="S271" s="21">
        <f t="shared" si="252"/>
        <v>0</v>
      </c>
      <c r="T271" s="21">
        <f t="shared" si="252"/>
        <v>0</v>
      </c>
      <c r="U271" s="21">
        <f t="shared" si="252"/>
        <v>0</v>
      </c>
      <c r="V271" s="21">
        <f t="shared" si="252"/>
        <v>0</v>
      </c>
      <c r="AH271" s="33"/>
      <c r="AI271" s="33"/>
      <c r="AJ271" s="33"/>
      <c r="AK271" s="33"/>
      <c r="AL271" s="33"/>
      <c r="AM271" s="33"/>
      <c r="AN271" s="33"/>
      <c r="AO271" s="33"/>
      <c r="AP271" s="33"/>
      <c r="AQ271" s="33"/>
      <c r="AR271" s="33"/>
    </row>
    <row r="272" spans="2:44" ht="12.6" customHeight="1">
      <c r="B272" s="91"/>
      <c r="C272" s="91"/>
      <c r="D272" s="91"/>
      <c r="E272" s="91"/>
      <c r="F272" s="91"/>
      <c r="G272" s="125" t="s">
        <v>57</v>
      </c>
      <c r="H272" s="126"/>
      <c r="I272" s="126"/>
      <c r="J272" s="127"/>
      <c r="K272" s="21">
        <f>K$146*K196+K$147*K197</f>
        <v>0</v>
      </c>
      <c r="L272" s="21">
        <f t="shared" ref="L272:V272" si="253">L$146*L196+L$147*L197</f>
        <v>0</v>
      </c>
      <c r="M272" s="21">
        <f t="shared" si="253"/>
        <v>0</v>
      </c>
      <c r="N272" s="21">
        <f t="shared" si="253"/>
        <v>0</v>
      </c>
      <c r="O272" s="21">
        <f t="shared" si="253"/>
        <v>0</v>
      </c>
      <c r="P272" s="21">
        <f t="shared" si="253"/>
        <v>0</v>
      </c>
      <c r="Q272" s="21">
        <f t="shared" si="253"/>
        <v>0</v>
      </c>
      <c r="R272" s="21">
        <f t="shared" si="253"/>
        <v>0</v>
      </c>
      <c r="S272" s="21">
        <f t="shared" si="253"/>
        <v>0</v>
      </c>
      <c r="T272" s="21">
        <f t="shared" si="253"/>
        <v>0</v>
      </c>
      <c r="U272" s="21">
        <f t="shared" si="253"/>
        <v>0</v>
      </c>
      <c r="V272" s="21">
        <f t="shared" si="253"/>
        <v>0</v>
      </c>
      <c r="AH272" s="33"/>
      <c r="AI272" s="33"/>
      <c r="AJ272" s="33"/>
      <c r="AK272" s="33"/>
      <c r="AL272" s="33"/>
      <c r="AM272" s="33"/>
      <c r="AN272" s="33"/>
      <c r="AO272" s="33"/>
      <c r="AP272" s="33"/>
      <c r="AQ272" s="33"/>
      <c r="AR272" s="33"/>
    </row>
    <row r="273" spans="2:44" ht="12.6" customHeight="1">
      <c r="B273" s="91"/>
      <c r="C273" s="91"/>
      <c r="D273" s="91"/>
      <c r="E273" s="91"/>
      <c r="F273" s="91"/>
      <c r="G273" s="125" t="s">
        <v>55</v>
      </c>
      <c r="H273" s="126"/>
      <c r="I273" s="126"/>
      <c r="J273" s="127"/>
      <c r="K273" s="21">
        <f>K$148*(K196+K197)</f>
        <v>0</v>
      </c>
      <c r="L273" s="21">
        <f t="shared" ref="L273:V273" si="254">L$148*(L196+L197)</f>
        <v>0</v>
      </c>
      <c r="M273" s="21">
        <f t="shared" si="254"/>
        <v>0</v>
      </c>
      <c r="N273" s="21">
        <f t="shared" si="254"/>
        <v>0</v>
      </c>
      <c r="O273" s="21">
        <f t="shared" si="254"/>
        <v>0</v>
      </c>
      <c r="P273" s="21">
        <f t="shared" si="254"/>
        <v>0</v>
      </c>
      <c r="Q273" s="21">
        <f t="shared" si="254"/>
        <v>0</v>
      </c>
      <c r="R273" s="21">
        <f t="shared" si="254"/>
        <v>0</v>
      </c>
      <c r="S273" s="21">
        <f t="shared" si="254"/>
        <v>0</v>
      </c>
      <c r="T273" s="21">
        <f t="shared" si="254"/>
        <v>0</v>
      </c>
      <c r="U273" s="21">
        <f t="shared" si="254"/>
        <v>0</v>
      </c>
      <c r="V273" s="21">
        <f t="shared" si="254"/>
        <v>0</v>
      </c>
      <c r="AH273" s="33"/>
      <c r="AI273" s="33"/>
      <c r="AJ273" s="33"/>
      <c r="AK273" s="33"/>
      <c r="AL273" s="33"/>
      <c r="AM273" s="33"/>
      <c r="AN273" s="33"/>
      <c r="AO273" s="33"/>
      <c r="AP273" s="33"/>
      <c r="AQ273" s="33"/>
      <c r="AR273" s="33"/>
    </row>
    <row r="274" spans="2:44" ht="12.6" customHeight="1">
      <c r="B274" s="91"/>
      <c r="C274" s="91"/>
      <c r="D274" s="91"/>
      <c r="E274" s="91"/>
      <c r="F274" s="91"/>
      <c r="G274" s="125" t="s">
        <v>21</v>
      </c>
      <c r="H274" s="126"/>
      <c r="I274" s="126"/>
      <c r="J274" s="127"/>
      <c r="K274" s="20">
        <f>ROUNDDOWN(K$149*(K196+K197),0)</f>
        <v>0</v>
      </c>
      <c r="L274" s="20">
        <f t="shared" ref="L274:V274" si="255">ROUNDDOWN(L$149*(L196+L197),0)</f>
        <v>0</v>
      </c>
      <c r="M274" s="20">
        <f t="shared" si="255"/>
        <v>0</v>
      </c>
      <c r="N274" s="20">
        <f t="shared" si="255"/>
        <v>0</v>
      </c>
      <c r="O274" s="20">
        <f t="shared" si="255"/>
        <v>0</v>
      </c>
      <c r="P274" s="20">
        <f t="shared" si="255"/>
        <v>0</v>
      </c>
      <c r="Q274" s="20">
        <f t="shared" si="255"/>
        <v>0</v>
      </c>
      <c r="R274" s="20">
        <f t="shared" si="255"/>
        <v>0</v>
      </c>
      <c r="S274" s="20">
        <f t="shared" si="255"/>
        <v>0</v>
      </c>
      <c r="T274" s="20">
        <f t="shared" si="255"/>
        <v>0</v>
      </c>
      <c r="U274" s="20">
        <f t="shared" si="255"/>
        <v>0</v>
      </c>
      <c r="V274" s="20">
        <f t="shared" si="255"/>
        <v>0</v>
      </c>
      <c r="AH274" s="34"/>
      <c r="AI274" s="34"/>
      <c r="AJ274" s="34"/>
      <c r="AK274" s="34"/>
      <c r="AL274" s="34"/>
      <c r="AM274" s="34"/>
      <c r="AN274" s="34"/>
      <c r="AO274" s="34"/>
      <c r="AP274" s="34"/>
      <c r="AQ274" s="34"/>
      <c r="AR274" s="34"/>
    </row>
    <row r="275" spans="2:44" ht="12.6" customHeight="1">
      <c r="B275" s="91"/>
      <c r="C275" s="91"/>
      <c r="D275" s="91"/>
      <c r="E275" s="91"/>
      <c r="F275" s="91"/>
      <c r="G275" s="153" t="s">
        <v>22</v>
      </c>
      <c r="H275" s="153"/>
      <c r="I275" s="153"/>
      <c r="J275" s="153"/>
      <c r="K275" s="28">
        <f t="shared" ref="K275" si="256">ROUNDDOWN(SUM(K271:K274),0)</f>
        <v>0</v>
      </c>
      <c r="L275" s="28">
        <f t="shared" ref="L275:V275" si="257">ROUNDDOWN(SUM(L271:L274),0)</f>
        <v>0</v>
      </c>
      <c r="M275" s="28">
        <f t="shared" si="257"/>
        <v>0</v>
      </c>
      <c r="N275" s="28">
        <f t="shared" si="257"/>
        <v>0</v>
      </c>
      <c r="O275" s="28">
        <f t="shared" si="257"/>
        <v>0</v>
      </c>
      <c r="P275" s="28">
        <f t="shared" si="257"/>
        <v>0</v>
      </c>
      <c r="Q275" s="28">
        <f t="shared" si="257"/>
        <v>0</v>
      </c>
      <c r="R275" s="28">
        <f t="shared" si="257"/>
        <v>0</v>
      </c>
      <c r="S275" s="28">
        <f t="shared" si="257"/>
        <v>0</v>
      </c>
      <c r="T275" s="28">
        <f t="shared" si="257"/>
        <v>0</v>
      </c>
      <c r="U275" s="28">
        <f t="shared" si="257"/>
        <v>0</v>
      </c>
      <c r="V275" s="28">
        <f t="shared" si="257"/>
        <v>0</v>
      </c>
      <c r="AH275" s="34"/>
      <c r="AI275" s="34"/>
      <c r="AJ275" s="34"/>
      <c r="AK275" s="34"/>
      <c r="AL275" s="34"/>
      <c r="AM275" s="34"/>
      <c r="AN275" s="34"/>
      <c r="AO275" s="34"/>
      <c r="AP275" s="34"/>
      <c r="AQ275" s="34"/>
      <c r="AR275" s="34"/>
    </row>
    <row r="276" spans="2:44" ht="12.6" customHeight="1">
      <c r="B276" s="153" t="s">
        <v>11</v>
      </c>
      <c r="C276" s="153"/>
      <c r="D276" s="153"/>
      <c r="E276" s="153"/>
      <c r="F276" s="153"/>
      <c r="G276" s="153"/>
      <c r="H276" s="153"/>
      <c r="I276" s="153"/>
      <c r="J276" s="153"/>
      <c r="K276" s="28">
        <f>SUM(K205,K210,K215,K220,K225,K230,K235,K240,K245,K250,K255,K260,K265,K270,K275)</f>
        <v>0</v>
      </c>
      <c r="L276" s="28">
        <f t="shared" ref="L276:V276" si="258">SUM(L205,L210,L215,L220,L225,L230,L235,L240,L245,L250,L255,L260,L265,L270,L275)</f>
        <v>0</v>
      </c>
      <c r="M276" s="28">
        <f t="shared" si="258"/>
        <v>0</v>
      </c>
      <c r="N276" s="28">
        <f t="shared" si="258"/>
        <v>0</v>
      </c>
      <c r="O276" s="28">
        <f t="shared" si="258"/>
        <v>0</v>
      </c>
      <c r="P276" s="28">
        <f t="shared" si="258"/>
        <v>0</v>
      </c>
      <c r="Q276" s="28">
        <f t="shared" si="258"/>
        <v>0</v>
      </c>
      <c r="R276" s="28">
        <f t="shared" si="258"/>
        <v>0</v>
      </c>
      <c r="S276" s="28">
        <f t="shared" si="258"/>
        <v>0</v>
      </c>
      <c r="T276" s="28">
        <f t="shared" si="258"/>
        <v>0</v>
      </c>
      <c r="U276" s="28">
        <f t="shared" si="258"/>
        <v>0</v>
      </c>
      <c r="V276" s="28">
        <f t="shared" si="258"/>
        <v>0</v>
      </c>
      <c r="AH276" s="34"/>
      <c r="AI276" s="34"/>
      <c r="AJ276" s="34"/>
      <c r="AK276" s="34"/>
      <c r="AL276" s="34"/>
      <c r="AM276" s="34"/>
      <c r="AN276" s="34"/>
      <c r="AO276" s="34"/>
      <c r="AP276" s="34"/>
      <c r="AQ276" s="34"/>
      <c r="AR276" s="34"/>
    </row>
    <row r="277" spans="2:44" ht="16.149999999999999" customHeight="1"/>
  </sheetData>
  <mergeCells count="729">
    <mergeCell ref="B276:J276"/>
    <mergeCell ref="B271:B275"/>
    <mergeCell ref="C271:F275"/>
    <mergeCell ref="G271:J271"/>
    <mergeCell ref="G272:J272"/>
    <mergeCell ref="G273:J273"/>
    <mergeCell ref="G274:J274"/>
    <mergeCell ref="G275:J275"/>
    <mergeCell ref="B266:B270"/>
    <mergeCell ref="C266:F270"/>
    <mergeCell ref="G266:J266"/>
    <mergeCell ref="G267:J267"/>
    <mergeCell ref="G268:J268"/>
    <mergeCell ref="G269:J269"/>
    <mergeCell ref="G270:J270"/>
    <mergeCell ref="B261:B265"/>
    <mergeCell ref="C261:F265"/>
    <mergeCell ref="G261:J261"/>
    <mergeCell ref="G262:J262"/>
    <mergeCell ref="G263:J263"/>
    <mergeCell ref="G264:J264"/>
    <mergeCell ref="G265:J265"/>
    <mergeCell ref="B256:B260"/>
    <mergeCell ref="C256:F260"/>
    <mergeCell ref="G256:J256"/>
    <mergeCell ref="G257:J257"/>
    <mergeCell ref="G258:J258"/>
    <mergeCell ref="G259:J259"/>
    <mergeCell ref="G260:J260"/>
    <mergeCell ref="B251:B255"/>
    <mergeCell ref="C251:F255"/>
    <mergeCell ref="G251:J251"/>
    <mergeCell ref="G252:J252"/>
    <mergeCell ref="G253:J253"/>
    <mergeCell ref="G254:J254"/>
    <mergeCell ref="G255:J255"/>
    <mergeCell ref="B246:B250"/>
    <mergeCell ref="C246:F250"/>
    <mergeCell ref="G246:J246"/>
    <mergeCell ref="G247:J247"/>
    <mergeCell ref="G248:J248"/>
    <mergeCell ref="G249:J249"/>
    <mergeCell ref="G250:J250"/>
    <mergeCell ref="B241:B245"/>
    <mergeCell ref="C241:F245"/>
    <mergeCell ref="G241:J241"/>
    <mergeCell ref="G242:J242"/>
    <mergeCell ref="G243:J243"/>
    <mergeCell ref="G244:J244"/>
    <mergeCell ref="G245:J245"/>
    <mergeCell ref="B236:B240"/>
    <mergeCell ref="C236:F240"/>
    <mergeCell ref="G236:J236"/>
    <mergeCell ref="G237:J237"/>
    <mergeCell ref="G238:J238"/>
    <mergeCell ref="G239:J239"/>
    <mergeCell ref="G240:J240"/>
    <mergeCell ref="B231:B235"/>
    <mergeCell ref="C231:F235"/>
    <mergeCell ref="G231:J231"/>
    <mergeCell ref="G232:J232"/>
    <mergeCell ref="G233:J233"/>
    <mergeCell ref="G234:J234"/>
    <mergeCell ref="G235:J235"/>
    <mergeCell ref="B226:B230"/>
    <mergeCell ref="C226:F230"/>
    <mergeCell ref="G226:J226"/>
    <mergeCell ref="G227:J227"/>
    <mergeCell ref="G228:J228"/>
    <mergeCell ref="G229:J229"/>
    <mergeCell ref="G230:J230"/>
    <mergeCell ref="B221:B225"/>
    <mergeCell ref="C221:F225"/>
    <mergeCell ref="G221:J221"/>
    <mergeCell ref="G222:J222"/>
    <mergeCell ref="G223:J223"/>
    <mergeCell ref="G224:J224"/>
    <mergeCell ref="G225:J225"/>
    <mergeCell ref="B216:B220"/>
    <mergeCell ref="C216:F220"/>
    <mergeCell ref="G216:J216"/>
    <mergeCell ref="G217:J217"/>
    <mergeCell ref="G218:J218"/>
    <mergeCell ref="G219:J219"/>
    <mergeCell ref="G220:J220"/>
    <mergeCell ref="B211:B215"/>
    <mergeCell ref="C211:F215"/>
    <mergeCell ref="G211:J211"/>
    <mergeCell ref="G212:J212"/>
    <mergeCell ref="G213:J213"/>
    <mergeCell ref="G214:J214"/>
    <mergeCell ref="G215:J215"/>
    <mergeCell ref="B206:B210"/>
    <mergeCell ref="C206:F210"/>
    <mergeCell ref="G206:J206"/>
    <mergeCell ref="G207:J207"/>
    <mergeCell ref="G208:J208"/>
    <mergeCell ref="G209:J209"/>
    <mergeCell ref="G210:J210"/>
    <mergeCell ref="C200:F200"/>
    <mergeCell ref="G200:J200"/>
    <mergeCell ref="B201:B205"/>
    <mergeCell ref="C201:F205"/>
    <mergeCell ref="G201:J201"/>
    <mergeCell ref="G202:J202"/>
    <mergeCell ref="G203:J203"/>
    <mergeCell ref="G204:J204"/>
    <mergeCell ref="G205:J205"/>
    <mergeCell ref="B195:B197"/>
    <mergeCell ref="C195:F195"/>
    <mergeCell ref="G195:I195"/>
    <mergeCell ref="C196:D196"/>
    <mergeCell ref="G196:H197"/>
    <mergeCell ref="I196:J196"/>
    <mergeCell ref="C197:D197"/>
    <mergeCell ref="I197:J197"/>
    <mergeCell ref="B192:B194"/>
    <mergeCell ref="C192:F192"/>
    <mergeCell ref="G192:I192"/>
    <mergeCell ref="C193:D193"/>
    <mergeCell ref="G193:H194"/>
    <mergeCell ref="I193:J193"/>
    <mergeCell ref="C194:D194"/>
    <mergeCell ref="I194:J194"/>
    <mergeCell ref="B189:B191"/>
    <mergeCell ref="C189:F189"/>
    <mergeCell ref="G189:I189"/>
    <mergeCell ref="C190:D190"/>
    <mergeCell ref="G190:H191"/>
    <mergeCell ref="I190:J190"/>
    <mergeCell ref="C191:D191"/>
    <mergeCell ref="I191:J191"/>
    <mergeCell ref="B186:B188"/>
    <mergeCell ref="C186:F186"/>
    <mergeCell ref="G186:I186"/>
    <mergeCell ref="C187:D187"/>
    <mergeCell ref="G187:H188"/>
    <mergeCell ref="I187:J187"/>
    <mergeCell ref="C188:D188"/>
    <mergeCell ref="I188:J188"/>
    <mergeCell ref="B183:B185"/>
    <mergeCell ref="C183:F183"/>
    <mergeCell ref="G183:I183"/>
    <mergeCell ref="C184:D184"/>
    <mergeCell ref="G184:H185"/>
    <mergeCell ref="I184:J184"/>
    <mergeCell ref="C185:D185"/>
    <mergeCell ref="I185:J185"/>
    <mergeCell ref="B180:B182"/>
    <mergeCell ref="C180:F180"/>
    <mergeCell ref="G180:I180"/>
    <mergeCell ref="C181:D181"/>
    <mergeCell ref="G181:H182"/>
    <mergeCell ref="I181:J181"/>
    <mergeCell ref="C182:D182"/>
    <mergeCell ref="I182:J182"/>
    <mergeCell ref="B177:B179"/>
    <mergeCell ref="C177:F177"/>
    <mergeCell ref="G177:I177"/>
    <mergeCell ref="C178:D178"/>
    <mergeCell ref="G178:H179"/>
    <mergeCell ref="I178:J178"/>
    <mergeCell ref="C179:D179"/>
    <mergeCell ref="I179:J179"/>
    <mergeCell ref="B174:B176"/>
    <mergeCell ref="C174:F174"/>
    <mergeCell ref="G174:I174"/>
    <mergeCell ref="C175:D175"/>
    <mergeCell ref="G175:H176"/>
    <mergeCell ref="I175:J175"/>
    <mergeCell ref="C176:D176"/>
    <mergeCell ref="I176:J176"/>
    <mergeCell ref="B171:B173"/>
    <mergeCell ref="C171:F171"/>
    <mergeCell ref="G171:I171"/>
    <mergeCell ref="C172:D172"/>
    <mergeCell ref="G172:H173"/>
    <mergeCell ref="I172:J172"/>
    <mergeCell ref="C173:D173"/>
    <mergeCell ref="I173:J173"/>
    <mergeCell ref="B168:B170"/>
    <mergeCell ref="C168:F168"/>
    <mergeCell ref="G168:I168"/>
    <mergeCell ref="C169:D169"/>
    <mergeCell ref="G169:H170"/>
    <mergeCell ref="I169:J169"/>
    <mergeCell ref="C170:D170"/>
    <mergeCell ref="I170:J170"/>
    <mergeCell ref="B165:B167"/>
    <mergeCell ref="C165:F165"/>
    <mergeCell ref="G165:I165"/>
    <mergeCell ref="C166:D166"/>
    <mergeCell ref="G166:H167"/>
    <mergeCell ref="I166:J166"/>
    <mergeCell ref="C167:D167"/>
    <mergeCell ref="I167:J167"/>
    <mergeCell ref="B162:B164"/>
    <mergeCell ref="C162:F162"/>
    <mergeCell ref="G162:I162"/>
    <mergeCell ref="C163:D163"/>
    <mergeCell ref="G163:H164"/>
    <mergeCell ref="I163:J163"/>
    <mergeCell ref="C164:D164"/>
    <mergeCell ref="I164:J164"/>
    <mergeCell ref="B156:B158"/>
    <mergeCell ref="C156:F156"/>
    <mergeCell ref="G156:I156"/>
    <mergeCell ref="Y156:AC161"/>
    <mergeCell ref="B159:B161"/>
    <mergeCell ref="C159:F159"/>
    <mergeCell ref="G159:I159"/>
    <mergeCell ref="AD159:AG159"/>
    <mergeCell ref="C160:D160"/>
    <mergeCell ref="G160:H161"/>
    <mergeCell ref="I160:J160"/>
    <mergeCell ref="AD160:AG160"/>
    <mergeCell ref="C161:D161"/>
    <mergeCell ref="I161:J161"/>
    <mergeCell ref="AD161:AG161"/>
    <mergeCell ref="AD156:AG156"/>
    <mergeCell ref="C157:D157"/>
    <mergeCell ref="G157:H158"/>
    <mergeCell ref="I157:J157"/>
    <mergeCell ref="AD157:AG157"/>
    <mergeCell ref="C158:D158"/>
    <mergeCell ref="I158:J158"/>
    <mergeCell ref="AD158:AG158"/>
    <mergeCell ref="C152:F152"/>
    <mergeCell ref="G152:J152"/>
    <mergeCell ref="AD152:AG152"/>
    <mergeCell ref="B153:B155"/>
    <mergeCell ref="C153:F153"/>
    <mergeCell ref="G153:I153"/>
    <mergeCell ref="Y153:AG153"/>
    <mergeCell ref="C154:D154"/>
    <mergeCell ref="G154:H155"/>
    <mergeCell ref="I154:J154"/>
    <mergeCell ref="C155:D155"/>
    <mergeCell ref="I155:J155"/>
    <mergeCell ref="C149:H149"/>
    <mergeCell ref="I149:J149"/>
    <mergeCell ref="AD149:AG149"/>
    <mergeCell ref="D150:U150"/>
    <mergeCell ref="AD150:AG150"/>
    <mergeCell ref="AD151:AG151"/>
    <mergeCell ref="I146:J146"/>
    <mergeCell ref="AD146:AG146"/>
    <mergeCell ref="G147:H147"/>
    <mergeCell ref="I147:J147"/>
    <mergeCell ref="AD147:AG147"/>
    <mergeCell ref="C148:H148"/>
    <mergeCell ref="I148:J148"/>
    <mergeCell ref="Y148:Y152"/>
    <mergeCell ref="Z148:AC152"/>
    <mergeCell ref="AD148:AG148"/>
    <mergeCell ref="Y143:Y147"/>
    <mergeCell ref="Z143:AC147"/>
    <mergeCell ref="AD143:AG143"/>
    <mergeCell ref="C144:J144"/>
    <mergeCell ref="AD144:AG144"/>
    <mergeCell ref="C145:H145"/>
    <mergeCell ref="I145:J145"/>
    <mergeCell ref="AD145:AG145"/>
    <mergeCell ref="C146:F147"/>
    <mergeCell ref="G146:H146"/>
    <mergeCell ref="AD137:AG137"/>
    <mergeCell ref="Y138:Y142"/>
    <mergeCell ref="Z138:AC142"/>
    <mergeCell ref="AD138:AG138"/>
    <mergeCell ref="AD139:AG139"/>
    <mergeCell ref="AD140:AG140"/>
    <mergeCell ref="AD141:AG141"/>
    <mergeCell ref="AD142:AG142"/>
    <mergeCell ref="G134:J134"/>
    <mergeCell ref="AD134:AG134"/>
    <mergeCell ref="G135:J135"/>
    <mergeCell ref="AD135:AG135"/>
    <mergeCell ref="B136:J136"/>
    <mergeCell ref="AD136:AG136"/>
    <mergeCell ref="B131:B135"/>
    <mergeCell ref="C131:F135"/>
    <mergeCell ref="G131:J131"/>
    <mergeCell ref="AD131:AG131"/>
    <mergeCell ref="G132:J132"/>
    <mergeCell ref="AD132:AG132"/>
    <mergeCell ref="G133:J133"/>
    <mergeCell ref="Y133:Y137"/>
    <mergeCell ref="Z133:AC137"/>
    <mergeCell ref="AD133:AG133"/>
    <mergeCell ref="G128:J128"/>
    <mergeCell ref="Y128:Y132"/>
    <mergeCell ref="Z128:AC132"/>
    <mergeCell ref="AD128:AG128"/>
    <mergeCell ref="G129:J129"/>
    <mergeCell ref="AD129:AG129"/>
    <mergeCell ref="G130:J130"/>
    <mergeCell ref="AD130:AG130"/>
    <mergeCell ref="G124:J124"/>
    <mergeCell ref="AD124:AG124"/>
    <mergeCell ref="G125:J125"/>
    <mergeCell ref="AD125:AG125"/>
    <mergeCell ref="G119:J119"/>
    <mergeCell ref="AD119:AG119"/>
    <mergeCell ref="G120:J120"/>
    <mergeCell ref="AD120:AG120"/>
    <mergeCell ref="G114:J114"/>
    <mergeCell ref="AD114:AG114"/>
    <mergeCell ref="G115:J115"/>
    <mergeCell ref="AD115:AG115"/>
    <mergeCell ref="B126:B130"/>
    <mergeCell ref="C126:F130"/>
    <mergeCell ref="G126:J126"/>
    <mergeCell ref="AD126:AG126"/>
    <mergeCell ref="G127:J127"/>
    <mergeCell ref="AD127:AG127"/>
    <mergeCell ref="B121:B125"/>
    <mergeCell ref="C121:F125"/>
    <mergeCell ref="G121:J121"/>
    <mergeCell ref="AD121:AG121"/>
    <mergeCell ref="G122:J122"/>
    <mergeCell ref="AD122:AG122"/>
    <mergeCell ref="G123:J123"/>
    <mergeCell ref="Y123:Y127"/>
    <mergeCell ref="Z123:AC127"/>
    <mergeCell ref="AD123:AG123"/>
    <mergeCell ref="G104:J104"/>
    <mergeCell ref="AD104:AG104"/>
    <mergeCell ref="G105:J105"/>
    <mergeCell ref="AD105:AG105"/>
    <mergeCell ref="B116:B120"/>
    <mergeCell ref="C116:F120"/>
    <mergeCell ref="G116:J116"/>
    <mergeCell ref="AD116:AG116"/>
    <mergeCell ref="G117:J117"/>
    <mergeCell ref="AD117:AG117"/>
    <mergeCell ref="B111:B115"/>
    <mergeCell ref="C111:F115"/>
    <mergeCell ref="G111:J111"/>
    <mergeCell ref="AD111:AG111"/>
    <mergeCell ref="G112:J112"/>
    <mergeCell ref="AD112:AG112"/>
    <mergeCell ref="G113:J113"/>
    <mergeCell ref="Y113:Y117"/>
    <mergeCell ref="Z113:AC117"/>
    <mergeCell ref="AD113:AG113"/>
    <mergeCell ref="G118:J118"/>
    <mergeCell ref="Y118:Y122"/>
    <mergeCell ref="Z118:AC122"/>
    <mergeCell ref="AD118:AG118"/>
    <mergeCell ref="B106:B110"/>
    <mergeCell ref="C106:F110"/>
    <mergeCell ref="G106:J106"/>
    <mergeCell ref="AD106:AG106"/>
    <mergeCell ref="G107:J107"/>
    <mergeCell ref="AD107:AG107"/>
    <mergeCell ref="B101:B105"/>
    <mergeCell ref="C101:F105"/>
    <mergeCell ref="G101:J101"/>
    <mergeCell ref="AD101:AG101"/>
    <mergeCell ref="G102:J102"/>
    <mergeCell ref="AD102:AG102"/>
    <mergeCell ref="G103:J103"/>
    <mergeCell ref="Y103:Y107"/>
    <mergeCell ref="Z103:AC107"/>
    <mergeCell ref="AD103:AG103"/>
    <mergeCell ref="G108:J108"/>
    <mergeCell ref="Y108:Y112"/>
    <mergeCell ref="Z108:AC112"/>
    <mergeCell ref="AD108:AG108"/>
    <mergeCell ref="G109:J109"/>
    <mergeCell ref="AD109:AG109"/>
    <mergeCell ref="G110:J110"/>
    <mergeCell ref="AD110:AG110"/>
    <mergeCell ref="G98:J98"/>
    <mergeCell ref="Y98:Y102"/>
    <mergeCell ref="Z98:AC102"/>
    <mergeCell ref="AD98:AG98"/>
    <mergeCell ref="G99:J99"/>
    <mergeCell ref="AD99:AG99"/>
    <mergeCell ref="G100:J100"/>
    <mergeCell ref="AD100:AG100"/>
    <mergeCell ref="G94:J94"/>
    <mergeCell ref="AD94:AG94"/>
    <mergeCell ref="G95:J95"/>
    <mergeCell ref="AD95:AG95"/>
    <mergeCell ref="G89:J89"/>
    <mergeCell ref="AD89:AG89"/>
    <mergeCell ref="G90:J90"/>
    <mergeCell ref="AD90:AG90"/>
    <mergeCell ref="G84:J84"/>
    <mergeCell ref="AD84:AG84"/>
    <mergeCell ref="G85:J85"/>
    <mergeCell ref="AD85:AG85"/>
    <mergeCell ref="B96:B100"/>
    <mergeCell ref="C96:F100"/>
    <mergeCell ref="G96:J96"/>
    <mergeCell ref="AD96:AG96"/>
    <mergeCell ref="G97:J97"/>
    <mergeCell ref="AD97:AG97"/>
    <mergeCell ref="B91:B95"/>
    <mergeCell ref="C91:F95"/>
    <mergeCell ref="G91:J91"/>
    <mergeCell ref="AD91:AG91"/>
    <mergeCell ref="G92:J92"/>
    <mergeCell ref="AD92:AG92"/>
    <mergeCell ref="G93:J93"/>
    <mergeCell ref="Y93:Y97"/>
    <mergeCell ref="Z93:AC97"/>
    <mergeCell ref="AD93:AG93"/>
    <mergeCell ref="AF73:AG73"/>
    <mergeCell ref="G74:J74"/>
    <mergeCell ref="AF74:AG74"/>
    <mergeCell ref="G75:J75"/>
    <mergeCell ref="B86:B90"/>
    <mergeCell ref="C86:F90"/>
    <mergeCell ref="G86:J86"/>
    <mergeCell ref="AD86:AG86"/>
    <mergeCell ref="G87:J87"/>
    <mergeCell ref="AD87:AG87"/>
    <mergeCell ref="B81:B85"/>
    <mergeCell ref="C81:F85"/>
    <mergeCell ref="G81:J81"/>
    <mergeCell ref="AD81:AG81"/>
    <mergeCell ref="G82:J82"/>
    <mergeCell ref="AD82:AG82"/>
    <mergeCell ref="G83:J83"/>
    <mergeCell ref="Y83:Y87"/>
    <mergeCell ref="Z83:AC87"/>
    <mergeCell ref="AD83:AG83"/>
    <mergeCell ref="G88:J88"/>
    <mergeCell ref="Y88:Y92"/>
    <mergeCell ref="Z88:AC92"/>
    <mergeCell ref="AD88:AG88"/>
    <mergeCell ref="B76:B80"/>
    <mergeCell ref="C76:F80"/>
    <mergeCell ref="G76:J76"/>
    <mergeCell ref="G77:J77"/>
    <mergeCell ref="Z77:AC77"/>
    <mergeCell ref="AD77:AG77"/>
    <mergeCell ref="B71:B75"/>
    <mergeCell ref="C71:F75"/>
    <mergeCell ref="G71:J71"/>
    <mergeCell ref="AF71:AG71"/>
    <mergeCell ref="G72:J72"/>
    <mergeCell ref="Y72:Y74"/>
    <mergeCell ref="AD72:AF72"/>
    <mergeCell ref="G73:J73"/>
    <mergeCell ref="Z73:AC73"/>
    <mergeCell ref="AD73:AE74"/>
    <mergeCell ref="G78:J78"/>
    <mergeCell ref="Y78:Y82"/>
    <mergeCell ref="Z78:AC82"/>
    <mergeCell ref="AD78:AG78"/>
    <mergeCell ref="G79:J79"/>
    <mergeCell ref="AD79:AG79"/>
    <mergeCell ref="G80:J80"/>
    <mergeCell ref="AD80:AG80"/>
    <mergeCell ref="B66:B70"/>
    <mergeCell ref="C66:F70"/>
    <mergeCell ref="G66:J66"/>
    <mergeCell ref="Y66:Y68"/>
    <mergeCell ref="AD66:AF66"/>
    <mergeCell ref="G67:J67"/>
    <mergeCell ref="Z67:AC67"/>
    <mergeCell ref="AD67:AE68"/>
    <mergeCell ref="AF67:AG67"/>
    <mergeCell ref="G68:J68"/>
    <mergeCell ref="AF68:AG68"/>
    <mergeCell ref="G69:J69"/>
    <mergeCell ref="Y69:Y71"/>
    <mergeCell ref="AD69:AF69"/>
    <mergeCell ref="G70:J70"/>
    <mergeCell ref="Z70:AC70"/>
    <mergeCell ref="AD70:AE71"/>
    <mergeCell ref="AF70:AG70"/>
    <mergeCell ref="C60:F60"/>
    <mergeCell ref="G60:J60"/>
    <mergeCell ref="Y60:Y62"/>
    <mergeCell ref="AD60:AF60"/>
    <mergeCell ref="B61:B65"/>
    <mergeCell ref="C61:F65"/>
    <mergeCell ref="G61:J61"/>
    <mergeCell ref="Z61:AC61"/>
    <mergeCell ref="AD61:AE62"/>
    <mergeCell ref="AF61:AG61"/>
    <mergeCell ref="G62:J62"/>
    <mergeCell ref="AF62:AG62"/>
    <mergeCell ref="G63:J63"/>
    <mergeCell ref="Y63:Y65"/>
    <mergeCell ref="AD63:AF63"/>
    <mergeCell ref="G64:J64"/>
    <mergeCell ref="Z64:AC64"/>
    <mergeCell ref="AD64:AE65"/>
    <mergeCell ref="AF64:AG64"/>
    <mergeCell ref="G65:J65"/>
    <mergeCell ref="AF65:AG65"/>
    <mergeCell ref="B55:B57"/>
    <mergeCell ref="C55:F55"/>
    <mergeCell ref="G55:I55"/>
    <mergeCell ref="Z55:AC55"/>
    <mergeCell ref="AD55:AE56"/>
    <mergeCell ref="AF55:AG55"/>
    <mergeCell ref="C56:D56"/>
    <mergeCell ref="G56:H57"/>
    <mergeCell ref="I56:J56"/>
    <mergeCell ref="AF56:AG56"/>
    <mergeCell ref="C51:D51"/>
    <mergeCell ref="I51:J51"/>
    <mergeCell ref="Y51:Y53"/>
    <mergeCell ref="AD51:AF51"/>
    <mergeCell ref="C57:D57"/>
    <mergeCell ref="I57:J57"/>
    <mergeCell ref="Y57:Y59"/>
    <mergeCell ref="AD57:AF57"/>
    <mergeCell ref="Z58:AC58"/>
    <mergeCell ref="AD58:AE59"/>
    <mergeCell ref="AF58:AG58"/>
    <mergeCell ref="AF59:AG59"/>
    <mergeCell ref="B52:B54"/>
    <mergeCell ref="C52:F52"/>
    <mergeCell ref="G52:I52"/>
    <mergeCell ref="Z52:AC52"/>
    <mergeCell ref="AD52:AE53"/>
    <mergeCell ref="AF52:AG52"/>
    <mergeCell ref="B49:B51"/>
    <mergeCell ref="C49:F49"/>
    <mergeCell ref="G49:I49"/>
    <mergeCell ref="Z49:AC49"/>
    <mergeCell ref="AD49:AE50"/>
    <mergeCell ref="AF49:AG49"/>
    <mergeCell ref="C50:D50"/>
    <mergeCell ref="G50:H51"/>
    <mergeCell ref="I50:J50"/>
    <mergeCell ref="AF50:AG50"/>
    <mergeCell ref="C53:D53"/>
    <mergeCell ref="G53:H54"/>
    <mergeCell ref="I53:J53"/>
    <mergeCell ref="AF53:AG53"/>
    <mergeCell ref="C54:D54"/>
    <mergeCell ref="I54:J54"/>
    <mergeCell ref="Y54:Y56"/>
    <mergeCell ref="AD54:AF54"/>
    <mergeCell ref="C47:D47"/>
    <mergeCell ref="G47:H48"/>
    <mergeCell ref="I47:J47"/>
    <mergeCell ref="AF47:AG47"/>
    <mergeCell ref="C48:D48"/>
    <mergeCell ref="I48:J48"/>
    <mergeCell ref="Y48:Y50"/>
    <mergeCell ref="AD48:AF48"/>
    <mergeCell ref="C45:D45"/>
    <mergeCell ref="I45:J45"/>
    <mergeCell ref="Y45:Y47"/>
    <mergeCell ref="AD45:AF45"/>
    <mergeCell ref="C42:D42"/>
    <mergeCell ref="I42:J42"/>
    <mergeCell ref="Y42:Y44"/>
    <mergeCell ref="AD42:AF42"/>
    <mergeCell ref="C39:D39"/>
    <mergeCell ref="I39:J39"/>
    <mergeCell ref="Y39:Y41"/>
    <mergeCell ref="AD39:AF39"/>
    <mergeCell ref="B46:B48"/>
    <mergeCell ref="C46:F46"/>
    <mergeCell ref="G46:I46"/>
    <mergeCell ref="Z46:AC46"/>
    <mergeCell ref="AD46:AE47"/>
    <mergeCell ref="AF46:AG46"/>
    <mergeCell ref="B43:B45"/>
    <mergeCell ref="C43:F43"/>
    <mergeCell ref="G43:I43"/>
    <mergeCell ref="Z43:AC43"/>
    <mergeCell ref="AD43:AE44"/>
    <mergeCell ref="AF43:AG43"/>
    <mergeCell ref="C44:D44"/>
    <mergeCell ref="G44:H45"/>
    <mergeCell ref="I44:J44"/>
    <mergeCell ref="AF44:AG44"/>
    <mergeCell ref="C33:D33"/>
    <mergeCell ref="I33:J33"/>
    <mergeCell ref="Y33:Y35"/>
    <mergeCell ref="AD33:AF33"/>
    <mergeCell ref="B40:B42"/>
    <mergeCell ref="C40:F40"/>
    <mergeCell ref="G40:I40"/>
    <mergeCell ref="Z40:AC40"/>
    <mergeCell ref="AD40:AE41"/>
    <mergeCell ref="AF40:AG40"/>
    <mergeCell ref="B37:B39"/>
    <mergeCell ref="C37:F37"/>
    <mergeCell ref="G37:I37"/>
    <mergeCell ref="Z37:AC37"/>
    <mergeCell ref="AD37:AE38"/>
    <mergeCell ref="AF37:AG37"/>
    <mergeCell ref="C38:D38"/>
    <mergeCell ref="G38:H39"/>
    <mergeCell ref="I38:J38"/>
    <mergeCell ref="AF38:AG38"/>
    <mergeCell ref="C41:D41"/>
    <mergeCell ref="G41:H42"/>
    <mergeCell ref="I41:J41"/>
    <mergeCell ref="AF41:AG41"/>
    <mergeCell ref="B34:B36"/>
    <mergeCell ref="C34:F34"/>
    <mergeCell ref="G34:I34"/>
    <mergeCell ref="Z34:AC34"/>
    <mergeCell ref="AD34:AE35"/>
    <mergeCell ref="AF34:AG34"/>
    <mergeCell ref="B31:B33"/>
    <mergeCell ref="C31:F31"/>
    <mergeCell ref="G31:I31"/>
    <mergeCell ref="Z31:AC31"/>
    <mergeCell ref="AD31:AE32"/>
    <mergeCell ref="AF31:AG31"/>
    <mergeCell ref="C32:D32"/>
    <mergeCell ref="G32:H33"/>
    <mergeCell ref="I32:J32"/>
    <mergeCell ref="AF32:AG32"/>
    <mergeCell ref="C35:D35"/>
    <mergeCell ref="G35:H36"/>
    <mergeCell ref="I35:J35"/>
    <mergeCell ref="AF35:AG35"/>
    <mergeCell ref="C36:D36"/>
    <mergeCell ref="I36:J36"/>
    <mergeCell ref="Y36:Y38"/>
    <mergeCell ref="AD36:AF36"/>
    <mergeCell ref="Z29:AC29"/>
    <mergeCell ref="AD29:AG29"/>
    <mergeCell ref="C30:D30"/>
    <mergeCell ref="I30:J30"/>
    <mergeCell ref="Y30:Y32"/>
    <mergeCell ref="AD30:AF30"/>
    <mergeCell ref="B28:B30"/>
    <mergeCell ref="C28:F28"/>
    <mergeCell ref="G28:I28"/>
    <mergeCell ref="C29:D29"/>
    <mergeCell ref="G29:H30"/>
    <mergeCell ref="I29:J29"/>
    <mergeCell ref="B25:B27"/>
    <mergeCell ref="C25:F25"/>
    <mergeCell ref="G25:I25"/>
    <mergeCell ref="Z25:AE25"/>
    <mergeCell ref="AF25:AG25"/>
    <mergeCell ref="C26:D26"/>
    <mergeCell ref="G26:H27"/>
    <mergeCell ref="I26:J26"/>
    <mergeCell ref="C27:D27"/>
    <mergeCell ref="I27:J27"/>
    <mergeCell ref="B22:B24"/>
    <mergeCell ref="C22:F22"/>
    <mergeCell ref="G22:I22"/>
    <mergeCell ref="Z22:AC23"/>
    <mergeCell ref="AD22:AE22"/>
    <mergeCell ref="AF22:AG22"/>
    <mergeCell ref="C23:D23"/>
    <mergeCell ref="G23:H24"/>
    <mergeCell ref="I23:J23"/>
    <mergeCell ref="AD23:AE23"/>
    <mergeCell ref="AF23:AG23"/>
    <mergeCell ref="C24:D24"/>
    <mergeCell ref="I24:J24"/>
    <mergeCell ref="Z24:AE24"/>
    <mergeCell ref="AF24:AG24"/>
    <mergeCell ref="G20:H21"/>
    <mergeCell ref="I20:J20"/>
    <mergeCell ref="B16:B18"/>
    <mergeCell ref="C16:F16"/>
    <mergeCell ref="G16:I16"/>
    <mergeCell ref="Z16:AE16"/>
    <mergeCell ref="AF16:AG16"/>
    <mergeCell ref="C17:D17"/>
    <mergeCell ref="G17:H18"/>
    <mergeCell ref="I17:J17"/>
    <mergeCell ref="Z17:AE17"/>
    <mergeCell ref="AF17:AG17"/>
    <mergeCell ref="C18:D18"/>
    <mergeCell ref="I18:J18"/>
    <mergeCell ref="Z20:AG20"/>
    <mergeCell ref="C21:D21"/>
    <mergeCell ref="I21:J21"/>
    <mergeCell ref="Z21:AE21"/>
    <mergeCell ref="AF21:AG21"/>
    <mergeCell ref="B19:B21"/>
    <mergeCell ref="C19:F19"/>
    <mergeCell ref="G19:I19"/>
    <mergeCell ref="C20:D20"/>
    <mergeCell ref="C10:V10"/>
    <mergeCell ref="C12:F12"/>
    <mergeCell ref="G12:J12"/>
    <mergeCell ref="Z12:AG12"/>
    <mergeCell ref="B13:B15"/>
    <mergeCell ref="C13:F13"/>
    <mergeCell ref="G13:I13"/>
    <mergeCell ref="Z13:AE13"/>
    <mergeCell ref="AF13:AG13"/>
    <mergeCell ref="C14:D14"/>
    <mergeCell ref="G14:H15"/>
    <mergeCell ref="I14:J14"/>
    <mergeCell ref="Z14:AC15"/>
    <mergeCell ref="AD14:AE14"/>
    <mergeCell ref="AF14:AG14"/>
    <mergeCell ref="C15:D15"/>
    <mergeCell ref="I15:J15"/>
    <mergeCell ref="AD15:AE15"/>
    <mergeCell ref="AF15:AG15"/>
    <mergeCell ref="C9:H9"/>
    <mergeCell ref="I9:J9"/>
    <mergeCell ref="Z9:AE9"/>
    <mergeCell ref="AF9:AG9"/>
    <mergeCell ref="C6:F7"/>
    <mergeCell ref="G6:H6"/>
    <mergeCell ref="I6:J6"/>
    <mergeCell ref="Z6:AC7"/>
    <mergeCell ref="AD6:AE6"/>
    <mergeCell ref="AF6:AG6"/>
    <mergeCell ref="G7:H7"/>
    <mergeCell ref="I7:J7"/>
    <mergeCell ref="AD7:AE7"/>
    <mergeCell ref="AF7:AG7"/>
    <mergeCell ref="C4:J4"/>
    <mergeCell ref="Z4:AG4"/>
    <mergeCell ref="C5:H5"/>
    <mergeCell ref="I5:J5"/>
    <mergeCell ref="Z5:AE5"/>
    <mergeCell ref="AF5:AG5"/>
    <mergeCell ref="C8:H8"/>
    <mergeCell ref="I8:J8"/>
    <mergeCell ref="Z8:AE8"/>
    <mergeCell ref="AF8:AG8"/>
  </mergeCells>
  <phoneticPr fontId="1"/>
  <pageMargins left="0.31496062992125984" right="0.31496062992125984" top="0.74803149606299213" bottom="0.74803149606299213" header="0.31496062992125984" footer="0.31496062992125984"/>
  <pageSetup paperSize="8" scale="48" fitToHeight="0" orientation="portrait" cellComments="asDisplayed"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様式第6号（低圧施設用）</vt:lpstr>
      <vt:lpstr>高圧施設用</vt:lpstr>
      <vt:lpstr>特別高圧施設用</vt:lpstr>
      <vt:lpstr>高圧施設用!Print_Area</vt:lpstr>
      <vt:lpstr>特別高圧施設用!Print_Area</vt:lpstr>
      <vt:lpstr>'様式第6号（低圧施設用）'!Print_Area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元長 貴司</dc:creator>
  <cp:lastModifiedBy>新藤 愛理</cp:lastModifiedBy>
  <cp:lastPrinted>2025-09-18T01:00:39Z</cp:lastPrinted>
  <dcterms:created xsi:type="dcterms:W3CDTF">2023-07-20T10:28:53Z</dcterms:created>
  <dcterms:modified xsi:type="dcterms:W3CDTF">2026-06-16T02:04:58Z</dcterms:modified>
</cp:coreProperties>
</file>