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4.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5.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6.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7.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8.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61.xml" ContentType="application/vnd.ms-excel.controlproperties+xml"/>
  <Override PartName="/xl/ctrlProps/ctrlProp62.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1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有機農業\★★協議会\01_0  要領・様式\02 様式\R8\"/>
    </mc:Choice>
  </mc:AlternateContent>
  <xr:revisionPtr revIDLastSave="0" documentId="13_ncr:1_{F2D0BD84-1BF2-4915-AD53-772EE4842C84}" xr6:coauthVersionLast="36" xr6:coauthVersionMax="36" xr10:uidLastSave="{00000000-0000-0000-0000-000000000000}"/>
  <bookViews>
    <workbookView xWindow="-105" yWindow="-105" windowWidth="23250" windowHeight="12450" xr2:uid="{00000000-000D-0000-FFFF-FFFF00000000}"/>
  </bookViews>
  <sheets>
    <sheet name="　入力シート" sheetId="45" r:id="rId1"/>
    <sheet name="　入力シート_記入例" sheetId="85" r:id="rId2"/>
    <sheet name="様式第1号-1 提出書類チェックシート " sheetId="79" r:id="rId3"/>
    <sheet name="様式第１号-2 振込先口座情報 " sheetId="84" r:id="rId4"/>
    <sheet name="様式第1号-３　誓約書" sheetId="102" r:id="rId5"/>
    <sheet name="様式第２号_事業計画（実施）カガミ " sheetId="103" r:id="rId6"/>
    <sheet name="様式２号ー２－２（認証）" sheetId="21" r:id="rId7"/>
    <sheet name="様式２号ー２－２（認証）記入例_有機農産物" sheetId="94" r:id="rId8"/>
    <sheet name="様式２号ー２－２（認証）記入例_有機加工食品" sheetId="95" r:id="rId9"/>
    <sheet name="様式2号_別添1_構成員" sheetId="57" r:id="rId10"/>
    <sheet name="様式２号_別添2_ほ場一覧 " sheetId="96" r:id="rId11"/>
    <sheet name="様式２号_別添2_ほ場一覧 _記入例" sheetId="89" r:id="rId12"/>
    <sheet name="様式第５号_交付申請書" sheetId="97" r:id="rId13"/>
    <sheet name="変更時→" sheetId="66" r:id="rId14"/>
    <sheet name="様式第３号_変更申請書" sheetId="98" r:id="rId15"/>
    <sheet name="様式第３号_1_変更届" sheetId="99" r:id="rId16"/>
    <sheet name="廃止→" sheetId="69" r:id="rId17"/>
    <sheet name="様式第４号_廃止届" sheetId="101" r:id="rId18"/>
  </sheets>
  <externalReferences>
    <externalReference r:id="rId19"/>
    <externalReference r:id="rId20"/>
  </externalReferences>
  <definedNames>
    <definedName name="_xlnm.Print_Area" localSheetId="0">'　入力シート'!$A:$E</definedName>
    <definedName name="_xlnm.Print_Area" localSheetId="1">'　入力シート_記入例'!$A:$U</definedName>
    <definedName name="_xlnm.Print_Area" localSheetId="9">様式2号_別添1_構成員!$A:$AR</definedName>
    <definedName name="_xlnm.Print_Area" localSheetId="10">'様式２号_別添2_ほ場一覧 '!$B:$T</definedName>
    <definedName name="_xlnm.Print_Area" localSheetId="11">'様式２号_別添2_ほ場一覧 _記入例'!$B$1:$Z$22</definedName>
    <definedName name="_xlnm.Print_Area" localSheetId="6">'様式２号ー２－２（認証）'!$A$1:$G$39</definedName>
    <definedName name="_xlnm.Print_Area" localSheetId="8">'様式２号ー２－２（認証）記入例_有機加工食品'!$A:$O</definedName>
    <definedName name="_xlnm.Print_Area" localSheetId="7">'様式２号ー２－２（認証）記入例_有機農産物'!$A:$O</definedName>
    <definedName name="_xlnm.Print_Area" localSheetId="2">'様式第1号-1 提出書類チェックシート '!$A:$I</definedName>
    <definedName name="_xlnm.Print_Area" localSheetId="3">'様式第１号-2 振込先口座情報 '!$A:$D</definedName>
    <definedName name="_xlnm.Print_Area" localSheetId="4">'様式第1号-３　誓約書'!$A$1:$H$30</definedName>
    <definedName name="_xlnm.Print_Area" localSheetId="5">'様式第２号_事業計画（実施）カガミ '!$A:$J</definedName>
    <definedName name="_xlnm.Print_Area" localSheetId="15">様式第３号_1_変更届!$A:$I</definedName>
    <definedName name="_xlnm.Print_Area" localSheetId="14">様式第３号_変更申請書!$A:$J</definedName>
    <definedName name="_xlnm.Print_Area" localSheetId="17">様式第４号_廃止届!$A:$J</definedName>
    <definedName name="_xlnm.Print_Area" localSheetId="12">様式第５号_交付申請書!$A:$I</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102" l="1"/>
  <c r="Q11" i="96" l="1"/>
  <c r="R11" i="96"/>
  <c r="Q12" i="96"/>
  <c r="R12" i="96"/>
  <c r="Q13" i="96"/>
  <c r="R13" i="96"/>
  <c r="Q14" i="96"/>
  <c r="R14" i="96"/>
  <c r="Q15" i="96"/>
  <c r="R15" i="96"/>
  <c r="Q16" i="96"/>
  <c r="R16" i="96"/>
  <c r="Q17" i="96"/>
  <c r="R17" i="96"/>
  <c r="Q18" i="96"/>
  <c r="R18" i="96"/>
  <c r="Q19" i="96"/>
  <c r="R19" i="96"/>
  <c r="Q20" i="96"/>
  <c r="R20" i="96"/>
  <c r="Q21" i="96"/>
  <c r="R21" i="96"/>
  <c r="Q22" i="96"/>
  <c r="R22" i="96"/>
  <c r="M11" i="96"/>
  <c r="N11" i="96"/>
  <c r="M12" i="96"/>
  <c r="N12" i="96"/>
  <c r="M13" i="96"/>
  <c r="N13" i="96"/>
  <c r="M14" i="96"/>
  <c r="N14" i="96"/>
  <c r="M15" i="96"/>
  <c r="N15" i="96"/>
  <c r="M16" i="96"/>
  <c r="N16" i="96"/>
  <c r="M17" i="96"/>
  <c r="N17" i="96"/>
  <c r="M18" i="96"/>
  <c r="N18" i="96"/>
  <c r="M19" i="96"/>
  <c r="N19" i="96"/>
  <c r="M20" i="96"/>
  <c r="N20" i="96"/>
  <c r="M21" i="96"/>
  <c r="N21" i="96"/>
  <c r="M22" i="96"/>
  <c r="N22" i="96"/>
  <c r="M13" i="89"/>
  <c r="N13" i="89"/>
  <c r="M14" i="89"/>
  <c r="N14" i="89"/>
  <c r="M15" i="89"/>
  <c r="N15" i="89"/>
  <c r="M16" i="89"/>
  <c r="N16" i="89"/>
  <c r="M17" i="89"/>
  <c r="N17" i="89"/>
  <c r="M18" i="89"/>
  <c r="N18" i="89"/>
  <c r="M19" i="89"/>
  <c r="N19" i="89"/>
  <c r="M20" i="89"/>
  <c r="N20" i="89"/>
  <c r="M21" i="89"/>
  <c r="N21" i="89"/>
  <c r="M22" i="89"/>
  <c r="N22" i="89"/>
  <c r="Q11" i="89"/>
  <c r="R11" i="89"/>
  <c r="Q12" i="89"/>
  <c r="R12" i="89"/>
  <c r="Q13" i="89"/>
  <c r="R13" i="89"/>
  <c r="Q14" i="89"/>
  <c r="R14" i="89"/>
  <c r="Q15" i="89"/>
  <c r="R15" i="89"/>
  <c r="Q16" i="89"/>
  <c r="R16" i="89"/>
  <c r="Q17" i="89"/>
  <c r="R17" i="89"/>
  <c r="Q18" i="89"/>
  <c r="R18" i="89"/>
  <c r="Q19" i="89"/>
  <c r="R19" i="89"/>
  <c r="Q20" i="89"/>
  <c r="R20" i="89"/>
  <c r="Q21" i="89"/>
  <c r="R21" i="89"/>
  <c r="Q22" i="89"/>
  <c r="R22" i="89"/>
  <c r="M12" i="89"/>
  <c r="M11" i="89"/>
  <c r="N12" i="89"/>
  <c r="N11" i="89"/>
  <c r="H2" i="103"/>
  <c r="I9" i="103"/>
  <c r="G9" i="103"/>
  <c r="G8" i="103"/>
  <c r="G7" i="103"/>
  <c r="G6" i="103"/>
  <c r="G5" i="103"/>
  <c r="B14" i="103"/>
  <c r="B12" i="103"/>
  <c r="I5" i="103"/>
  <c r="H5" i="103"/>
  <c r="B19" i="95" l="1"/>
  <c r="B19" i="94"/>
  <c r="I8" i="101" l="1"/>
  <c r="G8" i="101"/>
  <c r="G7" i="101"/>
  <c r="G6" i="101"/>
  <c r="G5" i="101"/>
  <c r="I4" i="101"/>
  <c r="H4" i="101"/>
  <c r="G4" i="101"/>
  <c r="I8" i="99"/>
  <c r="G8" i="99"/>
  <c r="G7" i="99"/>
  <c r="G6" i="99"/>
  <c r="G5" i="99"/>
  <c r="I4" i="99"/>
  <c r="H4" i="99"/>
  <c r="G4" i="99"/>
  <c r="I9" i="98"/>
  <c r="G9" i="98"/>
  <c r="G8" i="98"/>
  <c r="G7" i="98"/>
  <c r="G6" i="98"/>
  <c r="I5" i="98"/>
  <c r="H5" i="98"/>
  <c r="G5" i="98"/>
  <c r="G8" i="97"/>
  <c r="I8" i="97"/>
  <c r="G7" i="97"/>
  <c r="G6" i="97"/>
  <c r="G5" i="97"/>
  <c r="G4" i="97"/>
  <c r="I4" i="97"/>
  <c r="H4" i="97"/>
  <c r="R10" i="89" l="1"/>
  <c r="Q10" i="89"/>
  <c r="N10" i="89"/>
  <c r="M10" i="89"/>
  <c r="R10" i="96"/>
  <c r="Q10" i="96"/>
  <c r="N10" i="96"/>
  <c r="M10" i="96"/>
  <c r="C14" i="21"/>
  <c r="C15" i="21"/>
  <c r="C16" i="21"/>
  <c r="C17" i="21"/>
  <c r="C13" i="21"/>
  <c r="E12" i="21"/>
  <c r="C11" i="21"/>
  <c r="C10" i="21"/>
  <c r="C9" i="21"/>
  <c r="C8" i="21"/>
  <c r="B19" i="21" l="1"/>
  <c r="F2" i="94" l="1"/>
  <c r="F5" i="96" l="1"/>
  <c r="C5" i="96"/>
  <c r="T22" i="96"/>
  <c r="S22" i="96"/>
  <c r="P22" i="96"/>
  <c r="O22" i="96"/>
  <c r="T21" i="96"/>
  <c r="S21" i="96"/>
  <c r="P21" i="96"/>
  <c r="O21" i="96"/>
  <c r="T20" i="96"/>
  <c r="S20" i="96"/>
  <c r="P20" i="96"/>
  <c r="O20" i="96"/>
  <c r="T19" i="96"/>
  <c r="S19" i="96"/>
  <c r="P19" i="96"/>
  <c r="O19" i="96"/>
  <c r="T18" i="96"/>
  <c r="S18" i="96"/>
  <c r="P18" i="96"/>
  <c r="O18" i="96"/>
  <c r="T17" i="96"/>
  <c r="S17" i="96"/>
  <c r="P17" i="96"/>
  <c r="O17" i="96"/>
  <c r="T16" i="96"/>
  <c r="S16" i="96"/>
  <c r="P16" i="96"/>
  <c r="O16" i="96"/>
  <c r="T15" i="96"/>
  <c r="S15" i="96"/>
  <c r="P15" i="96"/>
  <c r="O15" i="96"/>
  <c r="T14" i="96"/>
  <c r="S14" i="96"/>
  <c r="P14" i="96"/>
  <c r="O14" i="96"/>
  <c r="T13" i="96"/>
  <c r="S13" i="96"/>
  <c r="P13" i="96"/>
  <c r="O13" i="96"/>
  <c r="S12" i="96"/>
  <c r="T12" i="96"/>
  <c r="O12" i="96"/>
  <c r="P12" i="96"/>
  <c r="S11" i="96"/>
  <c r="T11" i="96"/>
  <c r="O11" i="96"/>
  <c r="P11" i="96"/>
  <c r="S10" i="96"/>
  <c r="T10" i="96"/>
  <c r="E7" i="96" s="1"/>
  <c r="E23" i="21" s="1"/>
  <c r="O10" i="96"/>
  <c r="P10" i="96"/>
  <c r="V8" i="96"/>
  <c r="P22" i="89"/>
  <c r="P21" i="89"/>
  <c r="P20" i="89"/>
  <c r="P19" i="89"/>
  <c r="P18" i="89"/>
  <c r="P17" i="89"/>
  <c r="P16" i="89"/>
  <c r="P15" i="89"/>
  <c r="P14" i="89"/>
  <c r="P13" i="89"/>
  <c r="P10" i="89"/>
  <c r="O22" i="89"/>
  <c r="O21" i="89"/>
  <c r="O20" i="89"/>
  <c r="O19" i="89"/>
  <c r="O18" i="89"/>
  <c r="O17" i="89"/>
  <c r="O16" i="89"/>
  <c r="O15" i="89"/>
  <c r="O14" i="89"/>
  <c r="O13" i="89"/>
  <c r="O12" i="89"/>
  <c r="O11" i="89"/>
  <c r="O10" i="89"/>
  <c r="P12" i="89"/>
  <c r="P11" i="89"/>
  <c r="E23" i="95"/>
  <c r="F39" i="95"/>
  <c r="E37" i="95"/>
  <c r="F36" i="95" s="1"/>
  <c r="C17" i="95"/>
  <c r="C16" i="95"/>
  <c r="C15" i="95"/>
  <c r="C14" i="95"/>
  <c r="C13" i="95"/>
  <c r="E12" i="95"/>
  <c r="C11" i="95"/>
  <c r="C10" i="95"/>
  <c r="C9" i="95"/>
  <c r="C8" i="95"/>
  <c r="B4" i="95"/>
  <c r="F2" i="95"/>
  <c r="C17" i="94" l="1"/>
  <c r="C16" i="94"/>
  <c r="C15" i="94"/>
  <c r="C14" i="94"/>
  <c r="C13" i="94"/>
  <c r="E12" i="94"/>
  <c r="C11" i="94"/>
  <c r="C10" i="94"/>
  <c r="C9" i="94"/>
  <c r="C8" i="94"/>
  <c r="F39" i="94"/>
  <c r="B4" i="94"/>
  <c r="E37" i="21"/>
  <c r="F36" i="21" s="1"/>
  <c r="B4" i="21" l="1"/>
  <c r="F39" i="21" l="1"/>
  <c r="T22" i="89" l="1"/>
  <c r="S22" i="89"/>
  <c r="T21" i="89"/>
  <c r="S21" i="89"/>
  <c r="T20" i="89"/>
  <c r="S20" i="89"/>
  <c r="T19" i="89"/>
  <c r="S19" i="89"/>
  <c r="T18" i="89"/>
  <c r="S18" i="89"/>
  <c r="T17" i="89"/>
  <c r="S17" i="89"/>
  <c r="T16" i="89"/>
  <c r="S16" i="89"/>
  <c r="T15" i="89"/>
  <c r="S15" i="89"/>
  <c r="T14" i="89"/>
  <c r="S14" i="89"/>
  <c r="S13" i="89"/>
  <c r="S12" i="89"/>
  <c r="T12" i="89"/>
  <c r="S11" i="89"/>
  <c r="S10" i="89"/>
  <c r="V8" i="89"/>
  <c r="F5" i="89"/>
  <c r="C5" i="89"/>
  <c r="T13" i="89" l="1"/>
  <c r="T11" i="89"/>
  <c r="T10" i="89"/>
  <c r="E7" i="89" s="1"/>
  <c r="E23" i="94" s="1"/>
  <c r="E37" i="94" s="1"/>
  <c r="F36" i="94" s="1"/>
  <c r="N7" i="57" l="1"/>
  <c r="N6" i="57"/>
  <c r="C3" i="84" l="1"/>
  <c r="F2" i="21"/>
</calcChain>
</file>

<file path=xl/sharedStrings.xml><?xml version="1.0" encoding="utf-8"?>
<sst xmlns="http://schemas.openxmlformats.org/spreadsheetml/2006/main" count="551" uniqueCount="281">
  <si>
    <t>所在地</t>
    <rPh sb="0" eb="3">
      <t>ショザイチ</t>
    </rPh>
    <phoneticPr fontId="1"/>
  </si>
  <si>
    <t>代表者</t>
    <rPh sb="0" eb="3">
      <t>ダイヒョウシャ</t>
    </rPh>
    <phoneticPr fontId="7"/>
  </si>
  <si>
    <t>氏名</t>
    <rPh sb="0" eb="2">
      <t>シメイ</t>
    </rPh>
    <phoneticPr fontId="1"/>
  </si>
  <si>
    <t>備考</t>
    <rPh sb="0" eb="2">
      <t>ビコウ</t>
    </rPh>
    <phoneticPr fontId="1"/>
  </si>
  <si>
    <t>認証取得年月日</t>
    <rPh sb="0" eb="2">
      <t>ニンショウ</t>
    </rPh>
    <rPh sb="2" eb="4">
      <t>シュトク</t>
    </rPh>
    <rPh sb="4" eb="7">
      <t>ネンガッピ</t>
    </rPh>
    <phoneticPr fontId="1"/>
  </si>
  <si>
    <t>プルダウンメニュー</t>
    <phoneticPr fontId="1"/>
  </si>
  <si>
    <t>フリガナ</t>
  </si>
  <si>
    <t>〒</t>
  </si>
  <si>
    <t>Ｔ　Ｅ　Ｌ</t>
  </si>
  <si>
    <t>Ｅメール
アドレス</t>
  </si>
  <si>
    <t>住所</t>
    <rPh sb="0" eb="1">
      <t>ジュウショ</t>
    </rPh>
    <phoneticPr fontId="7"/>
  </si>
  <si>
    <t>ＦＡＸ</t>
    <phoneticPr fontId="7"/>
  </si>
  <si>
    <t>事業者名</t>
    <rPh sb="0" eb="2">
      <t>ジギョウシャ</t>
    </rPh>
    <rPh sb="2" eb="3">
      <t>ナ</t>
    </rPh>
    <phoneticPr fontId="7"/>
  </si>
  <si>
    <t>経営面積
(a)</t>
    <rPh sb="0" eb="2">
      <t>ケイエイ</t>
    </rPh>
    <rPh sb="2" eb="4">
      <t>メンセキ</t>
    </rPh>
    <phoneticPr fontId="1"/>
  </si>
  <si>
    <t>様式番号</t>
    <rPh sb="0" eb="2">
      <t>ヨウシキ</t>
    </rPh>
    <rPh sb="2" eb="4">
      <t>バンゴウ</t>
    </rPh>
    <phoneticPr fontId="1"/>
  </si>
  <si>
    <t>様式名</t>
    <rPh sb="0" eb="2">
      <t>ヨウシキ</t>
    </rPh>
    <rPh sb="2" eb="3">
      <t>ナ</t>
    </rPh>
    <phoneticPr fontId="1"/>
  </si>
  <si>
    <t>有機認証済のほ場の所在地</t>
    <rPh sb="0" eb="1">
      <t>ユウキ</t>
    </rPh>
    <rPh sb="2" eb="4">
      <t>ニンショウ</t>
    </rPh>
    <rPh sb="4" eb="5">
      <t>スミ</t>
    </rPh>
    <rPh sb="7" eb="9">
      <t>ショザイ</t>
    </rPh>
    <rPh sb="9" eb="10">
      <t>チ</t>
    </rPh>
    <phoneticPr fontId="7"/>
  </si>
  <si>
    <t>有機JAS認証</t>
    <rPh sb="0" eb="2">
      <t>ユウキ</t>
    </rPh>
    <rPh sb="5" eb="7">
      <t>ニンショウ</t>
    </rPh>
    <phoneticPr fontId="1"/>
  </si>
  <si>
    <t>申請機関</t>
    <rPh sb="0" eb="2">
      <t>シンセイ</t>
    </rPh>
    <rPh sb="2" eb="4">
      <t>キカン</t>
    </rPh>
    <phoneticPr fontId="1"/>
  </si>
  <si>
    <t>機関名</t>
    <rPh sb="0" eb="2">
      <t>キカン</t>
    </rPh>
    <rPh sb="2" eb="3">
      <t>ナ</t>
    </rPh>
    <phoneticPr fontId="1"/>
  </si>
  <si>
    <t>所在地（都府県名）</t>
    <rPh sb="0" eb="3">
      <t>ショザイチ</t>
    </rPh>
    <rPh sb="4" eb="7">
      <t>トフケン</t>
    </rPh>
    <rPh sb="7" eb="8">
      <t>ナ</t>
    </rPh>
    <phoneticPr fontId="1"/>
  </si>
  <si>
    <t>提出日</t>
    <rPh sb="0" eb="2">
      <t>テイシュツ</t>
    </rPh>
    <rPh sb="2" eb="3">
      <t>ヒ</t>
    </rPh>
    <phoneticPr fontId="1"/>
  </si>
  <si>
    <t>１．提出書類様式一覧</t>
    <rPh sb="2" eb="4">
      <t>テイシュツ</t>
    </rPh>
    <rPh sb="4" eb="6">
      <t>ショルイ</t>
    </rPh>
    <rPh sb="6" eb="8">
      <t>ヨウシキ</t>
    </rPh>
    <rPh sb="8" eb="10">
      <t>イチラン</t>
    </rPh>
    <phoneticPr fontId="1"/>
  </si>
  <si>
    <t>文書名</t>
    <rPh sb="0" eb="2">
      <t>ブンショ</t>
    </rPh>
    <rPh sb="2" eb="3">
      <t>ナ</t>
    </rPh>
    <phoneticPr fontId="1"/>
  </si>
  <si>
    <t>２．　添付書類</t>
    <rPh sb="3" eb="5">
      <t>テンプ</t>
    </rPh>
    <rPh sb="5" eb="7">
      <t>ショルイ</t>
    </rPh>
    <phoneticPr fontId="1"/>
  </si>
  <si>
    <t>３．事業計画変更時に提出する書類</t>
    <rPh sb="2" eb="4">
      <t>ジギョウ</t>
    </rPh>
    <rPh sb="4" eb="6">
      <t>ケイカク</t>
    </rPh>
    <rPh sb="6" eb="8">
      <t>ヘンコウ</t>
    </rPh>
    <rPh sb="8" eb="9">
      <t>ジ</t>
    </rPh>
    <rPh sb="10" eb="12">
      <t>テイシュツ</t>
    </rPh>
    <rPh sb="14" eb="16">
      <t>ショルイ</t>
    </rPh>
    <phoneticPr fontId="1"/>
  </si>
  <si>
    <t>ｶﾌﾞｼｷｶﾞｲｼｬ　ﾐﾔｻﾞｷ</t>
    <phoneticPr fontId="1"/>
  </si>
  <si>
    <t>ﾀﾞｲﾋｮｳﾄﾘｼﾏﾘﾔｸ</t>
    <phoneticPr fontId="1"/>
  </si>
  <si>
    <t>ﾐﾔｻﾞｷ　ﾀﾛｳ</t>
    <phoneticPr fontId="1"/>
  </si>
  <si>
    <t>hanako-miyazaki@pref.miyazaki.lg.jp</t>
    <phoneticPr fontId="1"/>
  </si>
  <si>
    <t>宮崎　太郎</t>
    <rPh sb="3" eb="5">
      <t>タロウ</t>
    </rPh>
    <phoneticPr fontId="1"/>
  </si>
  <si>
    <t>株式会社　宮崎</t>
    <phoneticPr fontId="1"/>
  </si>
  <si>
    <t>代表取締役</t>
    <phoneticPr fontId="1"/>
  </si>
  <si>
    <t>１　申請する生産者・団体に関する情報</t>
    <rPh sb="2" eb="4">
      <t>シンセイ</t>
    </rPh>
    <rPh sb="6" eb="9">
      <t>セイサンシャ</t>
    </rPh>
    <rPh sb="10" eb="12">
      <t>ダンタイ</t>
    </rPh>
    <rPh sb="12" eb="13">
      <t>カン</t>
    </rPh>
    <rPh sb="15" eb="17">
      <t>ジョウホウ</t>
    </rPh>
    <phoneticPr fontId="7"/>
  </si>
  <si>
    <t>補助申請額</t>
    <rPh sb="0" eb="2">
      <t>ホジョ</t>
    </rPh>
    <rPh sb="2" eb="4">
      <t>シンセイ</t>
    </rPh>
    <rPh sb="4" eb="5">
      <t>ガク</t>
    </rPh>
    <phoneticPr fontId="7"/>
  </si>
  <si>
    <t>基本情報入力シート</t>
    <rPh sb="0" eb="2">
      <t>キホン</t>
    </rPh>
    <rPh sb="2" eb="4">
      <t>ジョウホウ</t>
    </rPh>
    <rPh sb="4" eb="6">
      <t>ニュウリョク</t>
    </rPh>
    <phoneticPr fontId="1"/>
  </si>
  <si>
    <t>記</t>
    <rPh sb="0" eb="1">
      <t>キ</t>
    </rPh>
    <phoneticPr fontId="1"/>
  </si>
  <si>
    <t>金融機関名</t>
    <rPh sb="0" eb="3">
      <t>キンユウキカン</t>
    </rPh>
    <rPh sb="3" eb="4">
      <t>ナ</t>
    </rPh>
    <phoneticPr fontId="1"/>
  </si>
  <si>
    <t>金融機関コード</t>
    <rPh sb="0" eb="1">
      <t>キンユウ</t>
    </rPh>
    <rPh sb="1" eb="3">
      <t>キカン</t>
    </rPh>
    <phoneticPr fontId="7"/>
  </si>
  <si>
    <t>支店名</t>
    <rPh sb="0" eb="1">
      <t>シテン</t>
    </rPh>
    <rPh sb="1" eb="2">
      <t>ナ</t>
    </rPh>
    <phoneticPr fontId="1"/>
  </si>
  <si>
    <t>店番号</t>
    <rPh sb="0" eb="3">
      <t>ミセバンゴウ</t>
    </rPh>
    <phoneticPr fontId="1"/>
  </si>
  <si>
    <t>口座種類</t>
    <rPh sb="0" eb="1">
      <t>コウザ</t>
    </rPh>
    <rPh sb="1" eb="3">
      <t>シュルイ</t>
    </rPh>
    <phoneticPr fontId="7"/>
  </si>
  <si>
    <t>口座番号</t>
    <rPh sb="0" eb="2">
      <t>コウザ</t>
    </rPh>
    <rPh sb="2" eb="4">
      <t>バンゴウ</t>
    </rPh>
    <phoneticPr fontId="1"/>
  </si>
  <si>
    <t>口座名義</t>
    <rPh sb="0" eb="1">
      <t>コウザ</t>
    </rPh>
    <rPh sb="1" eb="3">
      <t>メイギ</t>
    </rPh>
    <phoneticPr fontId="7"/>
  </si>
  <si>
    <t>事業者名</t>
    <rPh sb="0" eb="2">
      <t>ジギョウ</t>
    </rPh>
    <rPh sb="2" eb="3">
      <t>シャ</t>
    </rPh>
    <rPh sb="3" eb="4">
      <t>ナ</t>
    </rPh>
    <phoneticPr fontId="1"/>
  </si>
  <si>
    <t>*様式番号</t>
    <rPh sb="1" eb="3">
      <t>ヨウシキ</t>
    </rPh>
    <rPh sb="3" eb="5">
      <t>バンゴウ</t>
    </rPh>
    <phoneticPr fontId="1"/>
  </si>
  <si>
    <t>申請者</t>
    <rPh sb="0" eb="3">
      <t>シンセイシャ</t>
    </rPh>
    <phoneticPr fontId="1"/>
  </si>
  <si>
    <t>有機JAS認証取得計画（実績）書</t>
    <rPh sb="0" eb="2">
      <t>ユウキ</t>
    </rPh>
    <rPh sb="5" eb="7">
      <t>ニンショウ</t>
    </rPh>
    <rPh sb="7" eb="9">
      <t>シュトク</t>
    </rPh>
    <rPh sb="9" eb="11">
      <t>ケイカク</t>
    </rPh>
    <rPh sb="12" eb="14">
      <t>ジッセキ</t>
    </rPh>
    <rPh sb="15" eb="16">
      <t>ショ</t>
    </rPh>
    <phoneticPr fontId="1"/>
  </si>
  <si>
    <t>提出</t>
    <rPh sb="0" eb="2">
      <t>テイシュツ</t>
    </rPh>
    <phoneticPr fontId="1"/>
  </si>
  <si>
    <t>事業実施主体名</t>
    <rPh sb="0" eb="2">
      <t>ジギョウ</t>
    </rPh>
    <rPh sb="2" eb="4">
      <t>ジッシ</t>
    </rPh>
    <rPh sb="4" eb="6">
      <t>シュタイ</t>
    </rPh>
    <rPh sb="6" eb="7">
      <t>メイ</t>
    </rPh>
    <phoneticPr fontId="1"/>
  </si>
  <si>
    <t>代表者名</t>
    <rPh sb="0" eb="3">
      <t>ダイヒョウシャ</t>
    </rPh>
    <rPh sb="3" eb="4">
      <t>メイ</t>
    </rPh>
    <phoneticPr fontId="1"/>
  </si>
  <si>
    <t>ほ場
番号</t>
    <rPh sb="1" eb="2">
      <t>ジョウ</t>
    </rPh>
    <rPh sb="3" eb="5">
      <t>バンゴウ</t>
    </rPh>
    <phoneticPr fontId="1"/>
  </si>
  <si>
    <t>構成員名簿</t>
    <rPh sb="0" eb="3">
      <t>コウセイイン</t>
    </rPh>
    <rPh sb="3" eb="5">
      <t>メイボ</t>
    </rPh>
    <phoneticPr fontId="1"/>
  </si>
  <si>
    <t>１　名称（事業実施主体名）</t>
    <rPh sb="2" eb="4">
      <t>メイショウ</t>
    </rPh>
    <rPh sb="5" eb="7">
      <t>ジギョウ</t>
    </rPh>
    <rPh sb="7" eb="9">
      <t>ジッシ</t>
    </rPh>
    <rPh sb="9" eb="11">
      <t>シュタイ</t>
    </rPh>
    <rPh sb="11" eb="12">
      <t>メイ</t>
    </rPh>
    <phoneticPr fontId="1"/>
  </si>
  <si>
    <t>２　代表者名</t>
    <rPh sb="2" eb="5">
      <t>ダイヒョウシャ</t>
    </rPh>
    <rPh sb="5" eb="6">
      <t>メイ</t>
    </rPh>
    <phoneticPr fontId="1"/>
  </si>
  <si>
    <t>３　設立年月日</t>
    <rPh sb="2" eb="4">
      <t>セツリツ</t>
    </rPh>
    <rPh sb="4" eb="7">
      <t>ネンガッピ</t>
    </rPh>
    <phoneticPr fontId="1"/>
  </si>
  <si>
    <t>４　構成員</t>
    <rPh sb="2" eb="5">
      <t>コウセイイン</t>
    </rPh>
    <phoneticPr fontId="1"/>
  </si>
  <si>
    <t>№</t>
    <phoneticPr fontId="1"/>
  </si>
  <si>
    <t>役職</t>
    <rPh sb="0" eb="2">
      <t>ヤクショク</t>
    </rPh>
    <phoneticPr fontId="1"/>
  </si>
  <si>
    <t>認証
済み</t>
    <rPh sb="3" eb="4">
      <t>ズ</t>
    </rPh>
    <phoneticPr fontId="1"/>
  </si>
  <si>
    <t>申請中</t>
    <rPh sb="0" eb="3">
      <t>シンセイチュウ</t>
    </rPh>
    <phoneticPr fontId="1"/>
  </si>
  <si>
    <t>申請</t>
    <phoneticPr fontId="1"/>
  </si>
  <si>
    <t>予定</t>
    <rPh sb="0" eb="2">
      <t>ヨテイ</t>
    </rPh>
    <phoneticPr fontId="1"/>
  </si>
  <si>
    <t>※「有機JAS認証」欄は、それぞれ該当する欄に〇印をプルダウンより入力すること。</t>
    <rPh sb="2" eb="4">
      <t>ユウキ</t>
    </rPh>
    <rPh sb="7" eb="9">
      <t>ニンショウ</t>
    </rPh>
    <rPh sb="10" eb="11">
      <t>ラン</t>
    </rPh>
    <rPh sb="17" eb="19">
      <t>ガイトウ</t>
    </rPh>
    <rPh sb="21" eb="22">
      <t>ラン</t>
    </rPh>
    <rPh sb="24" eb="25">
      <t>ジルシ</t>
    </rPh>
    <rPh sb="33" eb="35">
      <t>ニュウリョク</t>
    </rPh>
    <phoneticPr fontId="1"/>
  </si>
  <si>
    <t>〇</t>
    <phoneticPr fontId="1"/>
  </si>
  <si>
    <t>様式第２号－別添１</t>
    <rPh sb="0" eb="2">
      <t>ヨウシキ</t>
    </rPh>
    <rPh sb="2" eb="3">
      <t>ダイ</t>
    </rPh>
    <rPh sb="4" eb="5">
      <t>ゴウ</t>
    </rPh>
    <rPh sb="6" eb="8">
      <t>ベッテン</t>
    </rPh>
    <phoneticPr fontId="1"/>
  </si>
  <si>
    <t>変更申請書</t>
    <rPh sb="0" eb="2">
      <t>ヘンコウ</t>
    </rPh>
    <rPh sb="2" eb="5">
      <t>シンセイショ</t>
    </rPh>
    <phoneticPr fontId="1"/>
  </si>
  <si>
    <t>２．変更理由</t>
    <rPh sb="2" eb="4">
      <t>ヘンコウ</t>
    </rPh>
    <rPh sb="4" eb="6">
      <t>リユウ</t>
    </rPh>
    <phoneticPr fontId="1"/>
  </si>
  <si>
    <t>計画変更時</t>
    <rPh sb="0" eb="2">
      <t>ケイカク</t>
    </rPh>
    <rPh sb="2" eb="4">
      <t>ヘンコウ</t>
    </rPh>
    <rPh sb="4" eb="5">
      <t>ジ</t>
    </rPh>
    <phoneticPr fontId="1"/>
  </si>
  <si>
    <t>計画廃止時</t>
    <rPh sb="0" eb="2">
      <t>ケイカク</t>
    </rPh>
    <rPh sb="2" eb="4">
      <t>ハイシ</t>
    </rPh>
    <rPh sb="4" eb="5">
      <t>ジ</t>
    </rPh>
    <phoneticPr fontId="1"/>
  </si>
  <si>
    <t>様式第４号</t>
    <rPh sb="0" eb="2">
      <t>ヨウシキ</t>
    </rPh>
    <rPh sb="2" eb="3">
      <t>ダイ</t>
    </rPh>
    <rPh sb="4" eb="5">
      <t>ゴウ</t>
    </rPh>
    <phoneticPr fontId="1"/>
  </si>
  <si>
    <t>様式第３号</t>
    <rPh sb="0" eb="2">
      <t>ヨウシキ</t>
    </rPh>
    <rPh sb="2" eb="3">
      <t>ダイ</t>
    </rPh>
    <rPh sb="4" eb="5">
      <t>ゴウ</t>
    </rPh>
    <phoneticPr fontId="1"/>
  </si>
  <si>
    <t>事業廃止届</t>
    <rPh sb="0" eb="2">
      <t>ジギョウ</t>
    </rPh>
    <rPh sb="2" eb="4">
      <t>ハイシ</t>
    </rPh>
    <rPh sb="4" eb="5">
      <t>トドケ</t>
    </rPh>
    <phoneticPr fontId="1"/>
  </si>
  <si>
    <t>１．　廃止理由</t>
    <rPh sb="3" eb="5">
      <t>ハイシ</t>
    </rPh>
    <rPh sb="5" eb="7">
      <t>リユウ</t>
    </rPh>
    <phoneticPr fontId="1"/>
  </si>
  <si>
    <t>４．事業廃止時の手続き</t>
    <rPh sb="2" eb="4">
      <t>ジギョウ</t>
    </rPh>
    <rPh sb="4" eb="6">
      <t>ハイシ</t>
    </rPh>
    <rPh sb="6" eb="7">
      <t>ジ</t>
    </rPh>
    <rPh sb="8" eb="10">
      <t>テツヅ</t>
    </rPh>
    <phoneticPr fontId="1"/>
  </si>
  <si>
    <t xml:space="preserve">
＊協議会での情報の取り扱いについて
　提出頂いた当該情報は、補助金の交付に必要な情報としてのみ取り扱い、目的外への情報流用無きよう
　管理致します。</t>
    <rPh sb="2" eb="5">
      <t>キョウギカイ</t>
    </rPh>
    <rPh sb="7" eb="9">
      <t>ジョウホウ</t>
    </rPh>
    <rPh sb="10" eb="11">
      <t>ト</t>
    </rPh>
    <rPh sb="12" eb="13">
      <t>アツカ</t>
    </rPh>
    <rPh sb="20" eb="22">
      <t>テイシュツ</t>
    </rPh>
    <rPh sb="22" eb="23">
      <t>イタダ</t>
    </rPh>
    <rPh sb="25" eb="27">
      <t>トウガイ</t>
    </rPh>
    <rPh sb="27" eb="29">
      <t>ジョウホウ</t>
    </rPh>
    <rPh sb="31" eb="34">
      <t>ホジョキン</t>
    </rPh>
    <rPh sb="35" eb="37">
      <t>コウフ</t>
    </rPh>
    <rPh sb="38" eb="40">
      <t>ヒツヨウ</t>
    </rPh>
    <rPh sb="41" eb="43">
      <t>ジョウホウ</t>
    </rPh>
    <rPh sb="48" eb="49">
      <t>ト</t>
    </rPh>
    <rPh sb="50" eb="51">
      <t>アツカ</t>
    </rPh>
    <rPh sb="53" eb="56">
      <t>モクテキガイ</t>
    </rPh>
    <rPh sb="58" eb="60">
      <t>ジョウホウ</t>
    </rPh>
    <rPh sb="60" eb="62">
      <t>リュウヨウ</t>
    </rPh>
    <rPh sb="62" eb="63">
      <t>ナ</t>
    </rPh>
    <rPh sb="68" eb="70">
      <t>カンリ</t>
    </rPh>
    <rPh sb="70" eb="71">
      <t>イタ</t>
    </rPh>
    <phoneticPr fontId="1"/>
  </si>
  <si>
    <r>
      <t xml:space="preserve">所在地
</t>
    </r>
    <r>
      <rPr>
        <sz val="10"/>
        <color theme="1"/>
        <rFont val="ＭＳ ゴシック"/>
        <family val="3"/>
        <charset val="128"/>
      </rPr>
      <t>※ハウスの場合は、所在地の下にハウス番号を（）書きで記載する</t>
    </r>
    <rPh sb="0" eb="3">
      <t>ショザイチ</t>
    </rPh>
    <phoneticPr fontId="1"/>
  </si>
  <si>
    <t>様式第２号ー２－２</t>
    <rPh sb="0" eb="2">
      <t>ヨウシキ</t>
    </rPh>
    <rPh sb="2" eb="3">
      <t>ダイ</t>
    </rPh>
    <rPh sb="4" eb="5">
      <t>ゴウ</t>
    </rPh>
    <phoneticPr fontId="7"/>
  </si>
  <si>
    <t xml:space="preserve"> *変更内容は、変更前後の比較が出来る様に記述すること。</t>
    <rPh sb="19" eb="20">
      <t>ヨウ</t>
    </rPh>
    <rPh sb="21" eb="23">
      <t>キジュツ</t>
    </rPh>
    <phoneticPr fontId="1"/>
  </si>
  <si>
    <t>【協議会事務局　記入欄】</t>
  </si>
  <si>
    <t>　□廃止届に伴う、補助金管理表への記入
　□「受理台帳」への記入</t>
    <rPh sb="2" eb="4">
      <t>ハイシ</t>
    </rPh>
    <rPh sb="4" eb="5">
      <t>トドケ</t>
    </rPh>
    <rPh sb="6" eb="7">
      <t>トモナ</t>
    </rPh>
    <rPh sb="9" eb="12">
      <t>ホジョキン</t>
    </rPh>
    <rPh sb="12" eb="15">
      <t>カンリヒョウ</t>
    </rPh>
    <rPh sb="17" eb="19">
      <t>キニュウ</t>
    </rPh>
    <rPh sb="23" eb="25">
      <t>ジュリ</t>
    </rPh>
    <rPh sb="25" eb="27">
      <t>ダイチョウ</t>
    </rPh>
    <rPh sb="30" eb="32">
      <t>キニュウ</t>
    </rPh>
    <phoneticPr fontId="1"/>
  </si>
  <si>
    <t>880-0001</t>
    <phoneticPr fontId="1"/>
  </si>
  <si>
    <t>宮崎県宮崎市</t>
    <rPh sb="0" eb="3">
      <t>ミヤザキケン</t>
    </rPh>
    <rPh sb="3" eb="6">
      <t>ミヤザキシ</t>
    </rPh>
    <phoneticPr fontId="1"/>
  </si>
  <si>
    <t>0985-99-9999</t>
    <phoneticPr fontId="1"/>
  </si>
  <si>
    <t>0985-11-1111</t>
    <phoneticPr fontId="1"/>
  </si>
  <si>
    <t>　□不足書類の有無チェック→□不足書類・修正なし　□不足書類・修正あり
　□「受理台帳」への記入</t>
    <rPh sb="2" eb="4">
      <t>フソク</t>
    </rPh>
    <rPh sb="4" eb="6">
      <t>ショルイ</t>
    </rPh>
    <rPh sb="7" eb="9">
      <t>ウム</t>
    </rPh>
    <rPh sb="15" eb="17">
      <t>フソク</t>
    </rPh>
    <rPh sb="17" eb="19">
      <t>ショルイ</t>
    </rPh>
    <rPh sb="20" eb="22">
      <t>シュウセイ</t>
    </rPh>
    <rPh sb="26" eb="28">
      <t>フソク</t>
    </rPh>
    <rPh sb="28" eb="30">
      <t>ショルイ</t>
    </rPh>
    <rPh sb="31" eb="33">
      <t>シュウセイ</t>
    </rPh>
    <rPh sb="39" eb="41">
      <t>ジュリ</t>
    </rPh>
    <rPh sb="41" eb="43">
      <t>ダイチョウ</t>
    </rPh>
    <rPh sb="46" eb="48">
      <t>キニュウ</t>
    </rPh>
    <phoneticPr fontId="1"/>
  </si>
  <si>
    <t>受理番号</t>
    <rPh sb="0" eb="2">
      <t>ジュリ</t>
    </rPh>
    <rPh sb="2" eb="4">
      <t>バンゴウ</t>
    </rPh>
    <phoneticPr fontId="1"/>
  </si>
  <si>
    <t xml:space="preserve">１．変更内容  </t>
    <rPh sb="2" eb="4">
      <t>ヘンコウ</t>
    </rPh>
    <rPh sb="4" eb="6">
      <t>ナイヨウ</t>
    </rPh>
    <phoneticPr fontId="1"/>
  </si>
  <si>
    <t>性別</t>
    <rPh sb="0" eb="2">
      <t>セイベツ</t>
    </rPh>
    <phoneticPr fontId="1"/>
  </si>
  <si>
    <t>有機JAS認証</t>
    <rPh sb="0" eb="2">
      <t>ユウキ</t>
    </rPh>
    <rPh sb="5" eb="7">
      <t>ニンショウ</t>
    </rPh>
    <phoneticPr fontId="1"/>
  </si>
  <si>
    <t>男</t>
    <rPh sb="0" eb="1">
      <t>オトコ</t>
    </rPh>
    <phoneticPr fontId="1"/>
  </si>
  <si>
    <t>女</t>
    <rPh sb="0" eb="1">
      <t>オンナ</t>
    </rPh>
    <phoneticPr fontId="1"/>
  </si>
  <si>
    <t>様式第２号－２－２</t>
    <rPh sb="0" eb="2">
      <t>ヨウシキ</t>
    </rPh>
    <rPh sb="2" eb="3">
      <t>ダイ</t>
    </rPh>
    <rPh sb="4" eb="5">
      <t>ゴウ</t>
    </rPh>
    <phoneticPr fontId="1"/>
  </si>
  <si>
    <t>〇</t>
  </si>
  <si>
    <t>＊このシートに入力された基本情報は、各様式にリンクされます。</t>
    <rPh sb="7" eb="9">
      <t>ニュウリョク</t>
    </rPh>
    <rPh sb="12" eb="16">
      <t>キホンジョウホウ</t>
    </rPh>
    <rPh sb="18" eb="19">
      <t>カク</t>
    </rPh>
    <rPh sb="19" eb="21">
      <t>ヨウシキ</t>
    </rPh>
    <phoneticPr fontId="1"/>
  </si>
  <si>
    <t>提出日</t>
    <rPh sb="0" eb="2">
      <t>テイシュツ</t>
    </rPh>
    <rPh sb="2" eb="3">
      <t>ビ</t>
    </rPh>
    <phoneticPr fontId="1"/>
  </si>
  <si>
    <t>誓約書</t>
    <rPh sb="0" eb="3">
      <t>セイヤクショ</t>
    </rPh>
    <phoneticPr fontId="1"/>
  </si>
  <si>
    <t>主な作物</t>
    <rPh sb="0" eb="1">
      <t>オモ</t>
    </rPh>
    <rPh sb="2" eb="4">
      <t>サクモツ</t>
    </rPh>
    <phoneticPr fontId="1"/>
  </si>
  <si>
    <t>米</t>
    <rPh sb="0" eb="1">
      <t>コメ</t>
    </rPh>
    <phoneticPr fontId="1"/>
  </si>
  <si>
    <t>麦</t>
    <rPh sb="0" eb="1">
      <t>ムギ</t>
    </rPh>
    <phoneticPr fontId="1"/>
  </si>
  <si>
    <t>野菜</t>
    <rPh sb="0" eb="2">
      <t>ヤサイ</t>
    </rPh>
    <phoneticPr fontId="1"/>
  </si>
  <si>
    <t>茶</t>
    <rPh sb="0" eb="1">
      <t>チャ</t>
    </rPh>
    <phoneticPr fontId="1"/>
  </si>
  <si>
    <t>果樹</t>
    <rPh sb="0" eb="2">
      <t>カジュ</t>
    </rPh>
    <phoneticPr fontId="1"/>
  </si>
  <si>
    <t>その他</t>
    <rPh sb="2" eb="3">
      <t>タ</t>
    </rPh>
    <phoneticPr fontId="1"/>
  </si>
  <si>
    <t>有機ＪＡＳ認証取得（更新）　ほ場一覧</t>
    <rPh sb="10" eb="12">
      <t>コウシン</t>
    </rPh>
    <rPh sb="15" eb="16">
      <t>ジョウ</t>
    </rPh>
    <rPh sb="16" eb="18">
      <t>イチラン</t>
    </rPh>
    <phoneticPr fontId="1"/>
  </si>
  <si>
    <r>
      <rPr>
        <b/>
        <sz val="11"/>
        <color theme="1"/>
        <rFont val="ＭＳ ゴシック"/>
        <family val="3"/>
        <charset val="128"/>
      </rPr>
      <t>主な栽培品目</t>
    </r>
    <r>
      <rPr>
        <sz val="11"/>
        <color theme="1"/>
        <rFont val="ＭＳ ゴシック"/>
        <family val="3"/>
        <charset val="128"/>
      </rPr>
      <t xml:space="preserve">
* ﾌﾟﾙﾀﾞｳﾝﾒﾆｭｰよりｾﾚｸﾄ
</t>
    </r>
    <r>
      <rPr>
        <sz val="9"/>
        <color theme="1"/>
        <rFont val="ＭＳ ゴシック"/>
        <family val="3"/>
        <charset val="128"/>
      </rPr>
      <t>米・麦・野菜・茶・果樹・その他</t>
    </r>
    <rPh sb="0" eb="1">
      <t>オモ</t>
    </rPh>
    <rPh sb="2" eb="4">
      <t>サイバイ</t>
    </rPh>
    <rPh sb="4" eb="6">
      <t>ヒンモク</t>
    </rPh>
    <rPh sb="28" eb="29">
      <t>コメ</t>
    </rPh>
    <rPh sb="30" eb="31">
      <t>ムギ</t>
    </rPh>
    <rPh sb="32" eb="34">
      <t>ヤサイ</t>
    </rPh>
    <rPh sb="35" eb="36">
      <t>チャ</t>
    </rPh>
    <rPh sb="37" eb="39">
      <t>カジュ</t>
    </rPh>
    <rPh sb="42" eb="43">
      <t>タ</t>
    </rPh>
    <phoneticPr fontId="1"/>
  </si>
  <si>
    <t>面積［a］</t>
    <rPh sb="0" eb="2">
      <t>メンセキ</t>
    </rPh>
    <phoneticPr fontId="1"/>
  </si>
  <si>
    <t>様式第２号_別添２</t>
    <rPh sb="0" eb="2">
      <t>ヨウシキ</t>
    </rPh>
    <rPh sb="2" eb="3">
      <t>ダイ</t>
    </rPh>
    <rPh sb="4" eb="5">
      <t>ゴウ</t>
    </rPh>
    <rPh sb="6" eb="8">
      <t>ベッテン</t>
    </rPh>
    <phoneticPr fontId="7"/>
  </si>
  <si>
    <t>様式第２号_別添１</t>
    <rPh sb="0" eb="2">
      <t>ヨウシキ</t>
    </rPh>
    <rPh sb="2" eb="3">
      <t>ダイ</t>
    </rPh>
    <rPh sb="4" eb="5">
      <t>ゴウ</t>
    </rPh>
    <rPh sb="6" eb="8">
      <t>ベッテン</t>
    </rPh>
    <phoneticPr fontId="7"/>
  </si>
  <si>
    <t>領収書（写し）</t>
    <phoneticPr fontId="1"/>
  </si>
  <si>
    <t>法人・団体の場合は定款、任意団体の場合は規約</t>
    <phoneticPr fontId="1"/>
  </si>
  <si>
    <t>●：提出要　〇：実績報告時に計画時と同じ場合は提出不要</t>
    <rPh sb="2" eb="4">
      <t>テイシュツ</t>
    </rPh>
    <rPh sb="4" eb="5">
      <t>ヨウ</t>
    </rPh>
    <rPh sb="8" eb="10">
      <t>ジッセキ</t>
    </rPh>
    <rPh sb="10" eb="12">
      <t>ホウコク</t>
    </rPh>
    <rPh sb="12" eb="13">
      <t>ジ</t>
    </rPh>
    <rPh sb="14" eb="16">
      <t>ケイカク</t>
    </rPh>
    <rPh sb="16" eb="17">
      <t>ジ</t>
    </rPh>
    <rPh sb="18" eb="19">
      <t>オナ</t>
    </rPh>
    <rPh sb="20" eb="22">
      <t>バアイ</t>
    </rPh>
    <rPh sb="23" eb="25">
      <t>テイシュツ</t>
    </rPh>
    <rPh sb="25" eb="27">
      <t>フヨウ</t>
    </rPh>
    <phoneticPr fontId="1"/>
  </si>
  <si>
    <t>計画時</t>
    <rPh sb="0" eb="2">
      <t>ケイカク</t>
    </rPh>
    <rPh sb="2" eb="3">
      <t>ジ</t>
    </rPh>
    <phoneticPr fontId="1"/>
  </si>
  <si>
    <t>実績報告</t>
    <rPh sb="0" eb="2">
      <t>ジッセキ</t>
    </rPh>
    <rPh sb="2" eb="4">
      <t>ホウコク</t>
    </rPh>
    <phoneticPr fontId="1"/>
  </si>
  <si>
    <t>●</t>
    <phoneticPr fontId="1"/>
  </si>
  <si>
    <t>有機農業拡大加速事業計画（実績)　カガミ</t>
    <rPh sb="0" eb="2">
      <t>ユウキ</t>
    </rPh>
    <rPh sb="2" eb="4">
      <t>ノウギョウ</t>
    </rPh>
    <rPh sb="4" eb="6">
      <t>カクダイ</t>
    </rPh>
    <rPh sb="6" eb="8">
      <t>カソク</t>
    </rPh>
    <rPh sb="8" eb="10">
      <t>ジギョウ</t>
    </rPh>
    <rPh sb="10" eb="12">
      <t>ケイカク</t>
    </rPh>
    <rPh sb="13" eb="15">
      <t>ジッセキ</t>
    </rPh>
    <phoneticPr fontId="1"/>
  </si>
  <si>
    <t>様式第２号－別添２</t>
  </si>
  <si>
    <t>〇</t>
    <phoneticPr fontId="1"/>
  </si>
  <si>
    <t>書類名</t>
    <rPh sb="0" eb="2">
      <t>ショルイ</t>
    </rPh>
    <rPh sb="2" eb="3">
      <t>ナ</t>
    </rPh>
    <phoneticPr fontId="1"/>
  </si>
  <si>
    <t>有機JAS認証に係る見積書・明細書</t>
    <rPh sb="0" eb="2">
      <t>ユウキ</t>
    </rPh>
    <rPh sb="5" eb="7">
      <t>ニンショウ</t>
    </rPh>
    <rPh sb="8" eb="9">
      <t>カカ</t>
    </rPh>
    <rPh sb="10" eb="13">
      <t>ミツモリショ</t>
    </rPh>
    <rPh sb="14" eb="17">
      <t>メイサイショ</t>
    </rPh>
    <phoneticPr fontId="1"/>
  </si>
  <si>
    <t xml:space="preserve">                                        　</t>
    <phoneticPr fontId="1"/>
  </si>
  <si>
    <t>住　　所</t>
  </si>
  <si>
    <t>　　　　　　　　　　　　　　　　</t>
    <phoneticPr fontId="1"/>
  </si>
  <si>
    <t>ﾌﾘｶﾞﾅ</t>
    <phoneticPr fontId="1"/>
  </si>
  <si>
    <t>誓　　約　　書</t>
  </si>
  <si>
    <t xml:space="preserve"> </t>
    <phoneticPr fontId="1"/>
  </si>
  <si>
    <t>県税に滞納がない。</t>
    <rPh sb="0" eb="2">
      <t>ケンゼイ</t>
    </rPh>
    <rPh sb="3" eb="5">
      <t>タイノウ</t>
    </rPh>
    <phoneticPr fontId="1"/>
  </si>
  <si>
    <t>地方税法（昭和25年法律第 226号）第 321条の４及び各市町村の条例の規定により、個人住民税の特別徴収義務者とされている法人にあっては、従業員等（宮崎県内に居住している者に限る。）の個人住民税について特別徴収を実施している者又は特別徴収を開始することを誓約した者である。</t>
    <phoneticPr fontId="1"/>
  </si>
  <si>
    <t>自己及び本事業実施主体の構成員・役員等は、次のアからウまでのいずれにも該当するものではありません。また、事業実施主体の運営に対し、次のアからウまでのいずれの関与もありません。</t>
    <phoneticPr fontId="1"/>
  </si>
  <si>
    <t xml:space="preserve">  ア　暴力団（暴力団員による不当な行為の防止等に関する法律（平成３
　　年法律第77号）第２条第２号に規定する暴力団をいう。以下同じ。）</t>
    <phoneticPr fontId="1"/>
  </si>
  <si>
    <t xml:space="preserve">  イ　暴力団員（同法第２条第６号に規定する暴力団員をいう。以下同
　　じ。）  </t>
    <phoneticPr fontId="1"/>
  </si>
  <si>
    <t xml:space="preserve">  ウ　暴力団又は暴力団員と密接な関係を有している者。</t>
    <rPh sb="25" eb="26">
      <t>モノ</t>
    </rPh>
    <phoneticPr fontId="1"/>
  </si>
  <si>
    <r>
      <t xml:space="preserve">提出書類
</t>
    </r>
    <r>
      <rPr>
        <sz val="9"/>
        <color theme="1"/>
        <rFont val="游ゴシック"/>
        <family val="3"/>
        <charset val="128"/>
        <scheme val="minor"/>
      </rPr>
      <t>*該当にレ点</t>
    </r>
    <rPh sb="0" eb="2">
      <t>テイシュツ</t>
    </rPh>
    <rPh sb="2" eb="4">
      <t>ショルイ</t>
    </rPh>
    <rPh sb="6" eb="8">
      <t>ガイトウ</t>
    </rPh>
    <rPh sb="10" eb="11">
      <t>テン</t>
    </rPh>
    <phoneticPr fontId="1"/>
  </si>
  <si>
    <t>有機JAS
認証番号</t>
    <phoneticPr fontId="1"/>
  </si>
  <si>
    <t>YJAS-001</t>
    <phoneticPr fontId="1"/>
  </si>
  <si>
    <t>要件満たす</t>
    <rPh sb="0" eb="2">
      <t>ヨウケン</t>
    </rPh>
    <rPh sb="2" eb="3">
      <t>ミ</t>
    </rPh>
    <phoneticPr fontId="1"/>
  </si>
  <si>
    <t>有機JAS認証継続の通知書（写し）</t>
    <rPh sb="0" eb="2">
      <t>ユウキ</t>
    </rPh>
    <rPh sb="5" eb="7">
      <t>ニンショウ</t>
    </rPh>
    <rPh sb="7" eb="9">
      <t>ケイゾク</t>
    </rPh>
    <rPh sb="10" eb="13">
      <t>ツウチショ</t>
    </rPh>
    <rPh sb="14" eb="15">
      <t>ウツ</t>
    </rPh>
    <phoneticPr fontId="1"/>
  </si>
  <si>
    <t>YJAS-002</t>
  </si>
  <si>
    <t>フリガナ</t>
    <phoneticPr fontId="1"/>
  </si>
  <si>
    <t>役職名</t>
    <rPh sb="0" eb="2">
      <t>ヤクショク</t>
    </rPh>
    <rPh sb="2" eb="3">
      <t>ナ</t>
    </rPh>
    <phoneticPr fontId="1"/>
  </si>
  <si>
    <t>有機JAS認証 補助金要件チェックフロー</t>
    <phoneticPr fontId="1"/>
  </si>
  <si>
    <t>提出書類チェックシート</t>
    <rPh sb="0" eb="2">
      <t>テイシュツ</t>
    </rPh>
    <rPh sb="2" eb="4">
      <t>ショルイ</t>
    </rPh>
    <phoneticPr fontId="1"/>
  </si>
  <si>
    <t>●</t>
  </si>
  <si>
    <t>　　提出書類チェックシート</t>
    <rPh sb="2" eb="4">
      <t>テイシュツ</t>
    </rPh>
    <rPh sb="4" eb="6">
      <t>ショルイ</t>
    </rPh>
    <phoneticPr fontId="1"/>
  </si>
  <si>
    <t>事業計画（実績）書に記載された添付書類などで変更や追加がある場合は、下記へ書類名を記載した上で変更した書類を添付してください。</t>
    <rPh sb="0" eb="2">
      <t>ジギョウ</t>
    </rPh>
    <rPh sb="2" eb="4">
      <t>ケイカク</t>
    </rPh>
    <rPh sb="5" eb="7">
      <t>ジッセキ</t>
    </rPh>
    <rPh sb="8" eb="9">
      <t>ショ</t>
    </rPh>
    <rPh sb="10" eb="12">
      <t>キサイ</t>
    </rPh>
    <rPh sb="15" eb="17">
      <t>テンプ</t>
    </rPh>
    <rPh sb="17" eb="19">
      <t>ショルイ</t>
    </rPh>
    <rPh sb="22" eb="24">
      <t>ヘンコウ</t>
    </rPh>
    <rPh sb="25" eb="27">
      <t>ツイカ</t>
    </rPh>
    <rPh sb="30" eb="32">
      <t>バアイ</t>
    </rPh>
    <rPh sb="34" eb="36">
      <t>カキ</t>
    </rPh>
    <rPh sb="37" eb="39">
      <t>ショルイ</t>
    </rPh>
    <rPh sb="39" eb="40">
      <t>ナ</t>
    </rPh>
    <rPh sb="41" eb="43">
      <t>キサイ</t>
    </rPh>
    <rPh sb="45" eb="46">
      <t>ウエ</t>
    </rPh>
    <rPh sb="47" eb="49">
      <t>ヘンコウ</t>
    </rPh>
    <rPh sb="51" eb="53">
      <t>ショルイ</t>
    </rPh>
    <rPh sb="54" eb="56">
      <t>テンプ</t>
    </rPh>
    <phoneticPr fontId="1"/>
  </si>
  <si>
    <t>様式第１号－１</t>
    <rPh sb="4" eb="5">
      <t>ゴウ</t>
    </rPh>
    <phoneticPr fontId="1"/>
  </si>
  <si>
    <t>様式第１号－２</t>
    <rPh sb="4" eb="5">
      <t>ゴウ</t>
    </rPh>
    <phoneticPr fontId="1"/>
  </si>
  <si>
    <t>様式第１号－３</t>
    <rPh sb="4" eb="5">
      <t>ゴウ</t>
    </rPh>
    <phoneticPr fontId="1"/>
  </si>
  <si>
    <t>-</t>
    <phoneticPr fontId="1"/>
  </si>
  <si>
    <t>様式第２号</t>
    <rPh sb="0" eb="2">
      <t>ヨウシキ</t>
    </rPh>
    <rPh sb="2" eb="3">
      <t>ダイ</t>
    </rPh>
    <rPh sb="4" eb="5">
      <t>ゴウ</t>
    </rPh>
    <phoneticPr fontId="1"/>
  </si>
  <si>
    <t>様式第１号-1</t>
    <rPh sb="0" eb="2">
      <t>ヨウシキ</t>
    </rPh>
    <rPh sb="2" eb="3">
      <t>ダイ</t>
    </rPh>
    <rPh sb="4" eb="5">
      <t>ゴウ</t>
    </rPh>
    <phoneticPr fontId="1"/>
  </si>
  <si>
    <t>振込先口座情報</t>
    <rPh sb="0" eb="2">
      <t>フリコミ</t>
    </rPh>
    <rPh sb="2" eb="3">
      <t>サキ</t>
    </rPh>
    <rPh sb="3" eb="5">
      <t>コウザ</t>
    </rPh>
    <rPh sb="5" eb="7">
      <t>ジョウホウ</t>
    </rPh>
    <phoneticPr fontId="1"/>
  </si>
  <si>
    <t>様式第１号-2</t>
    <rPh sb="0" eb="2">
      <t>ヨウシキ</t>
    </rPh>
    <rPh sb="2" eb="3">
      <t>ダイ</t>
    </rPh>
    <rPh sb="4" eb="5">
      <t>ゴウ</t>
    </rPh>
    <phoneticPr fontId="1"/>
  </si>
  <si>
    <t>様式１号－２</t>
    <rPh sb="0" eb="2">
      <t>ヨウシキ</t>
    </rPh>
    <rPh sb="3" eb="4">
      <t>ゴウ</t>
    </rPh>
    <phoneticPr fontId="1"/>
  </si>
  <si>
    <t>様式１号－３</t>
    <rPh sb="0" eb="2">
      <t>ヨウシキ</t>
    </rPh>
    <rPh sb="3" eb="4">
      <t>ゴウ</t>
    </rPh>
    <phoneticPr fontId="1"/>
  </si>
  <si>
    <t>宮崎市橘通り</t>
    <rPh sb="2" eb="3">
      <t>シ</t>
    </rPh>
    <rPh sb="3" eb="4">
      <t>タチバナ</t>
    </rPh>
    <rPh sb="4" eb="5">
      <t>トオ</t>
    </rPh>
    <phoneticPr fontId="1"/>
  </si>
  <si>
    <t>（運用第５項（１）関係）</t>
    <rPh sb="1" eb="3">
      <t>ウンヨウ</t>
    </rPh>
    <rPh sb="3" eb="4">
      <t>ダイ</t>
    </rPh>
    <rPh sb="5" eb="6">
      <t>コウ</t>
    </rPh>
    <rPh sb="9" eb="11">
      <t>カンケイ</t>
    </rPh>
    <phoneticPr fontId="1"/>
  </si>
  <si>
    <t>振込先口座情報</t>
    <rPh sb="2" eb="3">
      <t>サキ</t>
    </rPh>
    <phoneticPr fontId="1"/>
  </si>
  <si>
    <t>　宮崎県有機農業連絡協議会会長　殿</t>
    <rPh sb="4" eb="6">
      <t>ユウキ</t>
    </rPh>
    <rPh sb="6" eb="8">
      <t>ノウギョウ</t>
    </rPh>
    <rPh sb="8" eb="10">
      <t>レンラク</t>
    </rPh>
    <rPh sb="10" eb="12">
      <t>キョウギ</t>
    </rPh>
    <rPh sb="12" eb="13">
      <t>カイ</t>
    </rPh>
    <rPh sb="13" eb="15">
      <t>カイチョウ</t>
    </rPh>
    <phoneticPr fontId="1"/>
  </si>
  <si>
    <t>事務局チェック欄</t>
    <rPh sb="0" eb="3">
      <t>ジムキョク</t>
    </rPh>
    <rPh sb="7" eb="8">
      <t>ラン</t>
    </rPh>
    <phoneticPr fontId="1"/>
  </si>
  <si>
    <t>（運用第５項（２）関係）</t>
    <rPh sb="1" eb="3">
      <t>ウンヨウ</t>
    </rPh>
    <rPh sb="3" eb="4">
      <t>ダイ</t>
    </rPh>
    <rPh sb="5" eb="6">
      <t>コウ</t>
    </rPh>
    <rPh sb="9" eb="11">
      <t>カンケイ</t>
    </rPh>
    <phoneticPr fontId="1"/>
  </si>
  <si>
    <t>宮崎市有機町３丁目-1</t>
    <rPh sb="0" eb="3">
      <t>ミヤザキシ</t>
    </rPh>
    <rPh sb="3" eb="5">
      <t>ユウキ</t>
    </rPh>
    <rPh sb="5" eb="6">
      <t>マチ</t>
    </rPh>
    <rPh sb="7" eb="9">
      <t>チョウメ</t>
    </rPh>
    <phoneticPr fontId="1"/>
  </si>
  <si>
    <t>宮崎市有機町３丁目-2</t>
    <rPh sb="0" eb="3">
      <t>ミヤザキシ</t>
    </rPh>
    <rPh sb="3" eb="5">
      <t>ユウキ</t>
    </rPh>
    <rPh sb="5" eb="6">
      <t>マチ</t>
    </rPh>
    <rPh sb="7" eb="9">
      <t>チョウメ</t>
    </rPh>
    <phoneticPr fontId="1"/>
  </si>
  <si>
    <t>宮崎市有機町３丁目-3</t>
    <rPh sb="0" eb="3">
      <t>ミヤザキシ</t>
    </rPh>
    <rPh sb="3" eb="5">
      <t>ユウキ</t>
    </rPh>
    <rPh sb="5" eb="6">
      <t>マチ</t>
    </rPh>
    <rPh sb="7" eb="9">
      <t>チョウメ</t>
    </rPh>
    <phoneticPr fontId="1"/>
  </si>
  <si>
    <t>３．変更に伴い提出する書類</t>
    <rPh sb="2" eb="4">
      <t>ヘンコウ</t>
    </rPh>
    <rPh sb="5" eb="6">
      <t>トモナ</t>
    </rPh>
    <rPh sb="7" eb="9">
      <t>テイシュツ</t>
    </rPh>
    <rPh sb="11" eb="13">
      <t>ショルイ</t>
    </rPh>
    <phoneticPr fontId="1"/>
  </si>
  <si>
    <t>　・必要に応じて行の追加や削除をしてください</t>
  </si>
  <si>
    <t>〇</t>
    <phoneticPr fontId="1"/>
  </si>
  <si>
    <t>有機JAS認定証（写し）</t>
    <rPh sb="0" eb="2">
      <t>ユウキ</t>
    </rPh>
    <rPh sb="5" eb="8">
      <t>ニンテイショウ</t>
    </rPh>
    <rPh sb="9" eb="10">
      <t>ウツ</t>
    </rPh>
    <phoneticPr fontId="1"/>
  </si>
  <si>
    <t xml:space="preserve">うち、有機JAS認証取得済面積［a］
</t>
    <rPh sb="3" eb="5">
      <t>ユウキ</t>
    </rPh>
    <rPh sb="8" eb="10">
      <t>ニンショウ</t>
    </rPh>
    <rPh sb="10" eb="12">
      <t>シュトク</t>
    </rPh>
    <rPh sb="12" eb="13">
      <t>スミ</t>
    </rPh>
    <rPh sb="13" eb="15">
      <t>メンセキ</t>
    </rPh>
    <phoneticPr fontId="1"/>
  </si>
  <si>
    <t>うち、１回目更新に係る費用
　*(③×①÷②)</t>
    <rPh sb="4" eb="6">
      <t>カイメ</t>
    </rPh>
    <rPh sb="6" eb="8">
      <t>コウシン</t>
    </rPh>
    <rPh sb="9" eb="10">
      <t>カカ</t>
    </rPh>
    <rPh sb="11" eb="13">
      <t>ヒヨウ</t>
    </rPh>
    <phoneticPr fontId="1"/>
  </si>
  <si>
    <t>認証の区分
  (A)</t>
    <rPh sb="0" eb="2">
      <t>ニンショウ</t>
    </rPh>
    <rPh sb="3" eb="5">
      <t>クブン</t>
    </rPh>
    <phoneticPr fontId="1"/>
  </si>
  <si>
    <t>１回目の更新</t>
    <rPh sb="1" eb="3">
      <t>カイメ</t>
    </rPh>
    <rPh sb="4" eb="6">
      <t>コウシン</t>
    </rPh>
    <phoneticPr fontId="1"/>
  </si>
  <si>
    <t>２回目以上の更新</t>
    <rPh sb="1" eb="3">
      <t>カイメ</t>
    </rPh>
    <rPh sb="3" eb="5">
      <t>イジョウ</t>
    </rPh>
    <rPh sb="6" eb="8">
      <t>コウシン</t>
    </rPh>
    <phoneticPr fontId="1"/>
  </si>
  <si>
    <t>新規</t>
    <rPh sb="0" eb="2">
      <t>シンキ</t>
    </rPh>
    <phoneticPr fontId="1"/>
  </si>
  <si>
    <t>認証の区分</t>
    <rPh sb="0" eb="2">
      <t>ニンショウ</t>
    </rPh>
    <rPh sb="3" eb="5">
      <t>クブン</t>
    </rPh>
    <phoneticPr fontId="1"/>
  </si>
  <si>
    <t>○</t>
  </si>
  <si>
    <t>○</t>
    <phoneticPr fontId="1"/>
  </si>
  <si>
    <t>更新１回目か</t>
    <rPh sb="0" eb="2">
      <t>コウシン</t>
    </rPh>
    <rPh sb="3" eb="5">
      <t>カイメ</t>
    </rPh>
    <phoneticPr fontId="1"/>
  </si>
  <si>
    <t>有機JAS認証済のほ場の所在地</t>
    <rPh sb="0" eb="1">
      <t>ユウキ</t>
    </rPh>
    <rPh sb="5" eb="7">
      <t>ニンショウ</t>
    </rPh>
    <rPh sb="7" eb="8">
      <t>スミ</t>
    </rPh>
    <rPh sb="8" eb="9">
      <t>ジョウ</t>
    </rPh>
    <rPh sb="10" eb="12">
      <t>ショザイ</t>
    </rPh>
    <rPh sb="12" eb="13">
      <t>チ</t>
    </rPh>
    <phoneticPr fontId="7"/>
  </si>
  <si>
    <t>＊法人格がない任意団体で、定款・規約などがない場合に提出して下さい。
　実施主体が独自に作成したものがあればそれでも結構です</t>
    <rPh sb="26" eb="28">
      <t>テイシュツ</t>
    </rPh>
    <rPh sb="30" eb="31">
      <t>クダ</t>
    </rPh>
    <phoneticPr fontId="1"/>
  </si>
  <si>
    <t>*欄が足りない場合は、行を追加下さい。</t>
    <rPh sb="1" eb="2">
      <t>ラン</t>
    </rPh>
    <rPh sb="3" eb="4">
      <t>タ</t>
    </rPh>
    <rPh sb="7" eb="9">
      <t>バアイ</t>
    </rPh>
    <rPh sb="11" eb="12">
      <t>ギョウ</t>
    </rPh>
    <rPh sb="13" eb="15">
      <t>ツイカ</t>
    </rPh>
    <rPh sb="15" eb="16">
      <t>クダ</t>
    </rPh>
    <phoneticPr fontId="1"/>
  </si>
  <si>
    <t>出荷先</t>
    <rPh sb="0" eb="3">
      <t>シュッカサキ</t>
    </rPh>
    <phoneticPr fontId="1"/>
  </si>
  <si>
    <t>４　事業費</t>
    <rPh sb="2" eb="5">
      <t>ジギョウヒ</t>
    </rPh>
    <phoneticPr fontId="7"/>
  </si>
  <si>
    <t>キャベツ</t>
    <phoneticPr fontId="1"/>
  </si>
  <si>
    <t>500kg</t>
    <phoneticPr fontId="1"/>
  </si>
  <si>
    <t>JA宮崎</t>
    <rPh sb="2" eb="4">
      <t>ミヤザキ</t>
    </rPh>
    <phoneticPr fontId="1"/>
  </si>
  <si>
    <r>
      <t>*各様式の変更箇所は</t>
    </r>
    <r>
      <rPr>
        <sz val="9"/>
        <color rgb="FFFF0000"/>
        <rFont val="ＭＳ 明朝"/>
        <family val="1"/>
        <charset val="128"/>
      </rPr>
      <t>朱記</t>
    </r>
    <r>
      <rPr>
        <sz val="9"/>
        <color theme="1"/>
        <rFont val="ＭＳ 明朝"/>
        <family val="1"/>
        <charset val="128"/>
      </rPr>
      <t>にて識別すること。</t>
    </r>
    <rPh sb="1" eb="2">
      <t>カク</t>
    </rPh>
    <rPh sb="2" eb="4">
      <t>ヨウシキ</t>
    </rPh>
    <rPh sb="5" eb="7">
      <t>ヘンコウ</t>
    </rPh>
    <rPh sb="7" eb="9">
      <t>カショ</t>
    </rPh>
    <rPh sb="10" eb="12">
      <t>シュキ</t>
    </rPh>
    <rPh sb="14" eb="16">
      <t>シキベツ</t>
    </rPh>
    <phoneticPr fontId="1"/>
  </si>
  <si>
    <t>請求書（写し）</t>
    <rPh sb="0" eb="3">
      <t>セイキュウショ</t>
    </rPh>
    <phoneticPr fontId="1"/>
  </si>
  <si>
    <t>様式第３号－１</t>
    <rPh sb="0" eb="2">
      <t>ヨウシキ</t>
    </rPh>
    <rPh sb="2" eb="3">
      <t>ダイ</t>
    </rPh>
    <rPh sb="4" eb="5">
      <t>ゴウ</t>
    </rPh>
    <phoneticPr fontId="1"/>
  </si>
  <si>
    <t>変更届</t>
    <rPh sb="0" eb="2">
      <t>ヘンコウ</t>
    </rPh>
    <rPh sb="2" eb="3">
      <t>トドケ</t>
    </rPh>
    <phoneticPr fontId="1"/>
  </si>
  <si>
    <t>様式第３号_１</t>
    <rPh sb="0" eb="2">
      <t>ヨウシキ</t>
    </rPh>
    <rPh sb="2" eb="3">
      <t>ダイ</t>
    </rPh>
    <rPh sb="4" eb="5">
      <t>ゴウ</t>
    </rPh>
    <phoneticPr fontId="1"/>
  </si>
  <si>
    <t>代表者、住所などの変更</t>
    <rPh sb="0" eb="3">
      <t>ダイヒョウシャ</t>
    </rPh>
    <rPh sb="4" eb="6">
      <t>ジュウショ</t>
    </rPh>
    <rPh sb="9" eb="11">
      <t>ヘンコウ</t>
    </rPh>
    <phoneticPr fontId="1"/>
  </si>
  <si>
    <t>法人の場合、定款、規約などの改正</t>
    <rPh sb="0" eb="2">
      <t>ホウジン</t>
    </rPh>
    <rPh sb="3" eb="5">
      <t>バアイ</t>
    </rPh>
    <rPh sb="6" eb="8">
      <t>テイカン</t>
    </rPh>
    <rPh sb="9" eb="11">
      <t>キヤク</t>
    </rPh>
    <rPh sb="14" eb="16">
      <t>カイセイ</t>
    </rPh>
    <phoneticPr fontId="1"/>
  </si>
  <si>
    <t>補助金口座の変更</t>
    <rPh sb="0" eb="3">
      <t>ホジョキン</t>
    </rPh>
    <rPh sb="3" eb="5">
      <t>コウザ</t>
    </rPh>
    <rPh sb="6" eb="8">
      <t>ヘンコウ</t>
    </rPh>
    <phoneticPr fontId="1"/>
  </si>
  <si>
    <t>その他　</t>
    <rPh sb="2" eb="3">
      <t>タ</t>
    </rPh>
    <phoneticPr fontId="1"/>
  </si>
  <si>
    <t>＜具体的内容＞</t>
    <phoneticPr fontId="1"/>
  </si>
  <si>
    <t>様式第１号－１「提出書類チェックシート」に記載の書類</t>
    <rPh sb="0" eb="2">
      <t>ヨウシキ</t>
    </rPh>
    <rPh sb="2" eb="3">
      <t>ダイ</t>
    </rPh>
    <rPh sb="4" eb="5">
      <t>ゴウ</t>
    </rPh>
    <rPh sb="21" eb="23">
      <t>キサイ</t>
    </rPh>
    <rPh sb="24" eb="26">
      <t>ショルイ</t>
    </rPh>
    <phoneticPr fontId="1"/>
  </si>
  <si>
    <t>それ以外の書類がある場合は、以下に記載</t>
    <rPh sb="2" eb="4">
      <t>イガイ</t>
    </rPh>
    <rPh sb="5" eb="7">
      <t>ショルイ</t>
    </rPh>
    <rPh sb="10" eb="12">
      <t>バアイ</t>
    </rPh>
    <rPh sb="14" eb="16">
      <t>イカ</t>
    </rPh>
    <rPh sb="17" eb="19">
      <t>キサイ</t>
    </rPh>
    <phoneticPr fontId="1"/>
  </si>
  <si>
    <t>補助金振込口座の通帳（写し）</t>
    <rPh sb="0" eb="3">
      <t>ホジョキン</t>
    </rPh>
    <rPh sb="3" eb="5">
      <t>フリコミ</t>
    </rPh>
    <rPh sb="5" eb="7">
      <t>コウザ</t>
    </rPh>
    <rPh sb="8" eb="10">
      <t>ツウチョウ</t>
    </rPh>
    <rPh sb="11" eb="12">
      <t>ウツ</t>
    </rPh>
    <phoneticPr fontId="1"/>
  </si>
  <si>
    <t>（税込み）</t>
  </si>
  <si>
    <t>補助対象ほ場面積［a］</t>
    <rPh sb="0" eb="2">
      <t>ホジョ</t>
    </rPh>
    <rPh sb="2" eb="4">
      <t>タイショウ</t>
    </rPh>
    <rPh sb="5" eb="6">
      <t>ジョウ</t>
    </rPh>
    <rPh sb="6" eb="8">
      <t>メンセキ</t>
    </rPh>
    <phoneticPr fontId="1"/>
  </si>
  <si>
    <r>
      <t xml:space="preserve">①更新１回目対象面積［a］
</t>
    </r>
    <r>
      <rPr>
        <sz val="9"/>
        <color theme="1"/>
        <rFont val="ＭＳ ゴシック"/>
        <family val="3"/>
        <charset val="128"/>
      </rPr>
      <t xml:space="preserve"> *ほ場一覧にリンク
</t>
    </r>
    <rPh sb="1" eb="3">
      <t>コウシン</t>
    </rPh>
    <rPh sb="4" eb="6">
      <t>カイメ</t>
    </rPh>
    <rPh sb="6" eb="8">
      <t>タイショウ</t>
    </rPh>
    <rPh sb="8" eb="10">
      <t>メンセキ</t>
    </rPh>
    <rPh sb="17" eb="18">
      <t>ジョウ</t>
    </rPh>
    <rPh sb="18" eb="20">
      <t>イチラン</t>
    </rPh>
    <phoneticPr fontId="1"/>
  </si>
  <si>
    <t>＊小数点第２位を切り捨て</t>
    <rPh sb="1" eb="4">
      <t>ショウスウテン</t>
    </rPh>
    <rPh sb="4" eb="5">
      <t>ダイ</t>
    </rPh>
    <rPh sb="6" eb="7">
      <t>イ</t>
    </rPh>
    <rPh sb="8" eb="9">
      <t>キ</t>
    </rPh>
    <rPh sb="10" eb="11">
      <t>ス</t>
    </rPh>
    <phoneticPr fontId="1"/>
  </si>
  <si>
    <t>交付申請</t>
    <rPh sb="0" eb="2">
      <t>コウフ</t>
    </rPh>
    <rPh sb="2" eb="4">
      <t>シンセイ</t>
    </rPh>
    <phoneticPr fontId="1"/>
  </si>
  <si>
    <t xml:space="preserve">  事業計画の内容に変更が生じる場合は、「運用書」を確認の上、割当内示通知を受ける前</t>
    <rPh sb="2" eb="4">
      <t>ジギョウ</t>
    </rPh>
    <rPh sb="4" eb="6">
      <t>ケイカク</t>
    </rPh>
    <rPh sb="7" eb="9">
      <t>ナイヨウ</t>
    </rPh>
    <rPh sb="10" eb="12">
      <t>ヘンコウ</t>
    </rPh>
    <rPh sb="13" eb="14">
      <t>ショウ</t>
    </rPh>
    <rPh sb="16" eb="18">
      <t>バアイ</t>
    </rPh>
    <rPh sb="21" eb="23">
      <t>ウンヨウ</t>
    </rPh>
    <rPh sb="23" eb="24">
      <t>ショ</t>
    </rPh>
    <rPh sb="26" eb="28">
      <t>カクニン</t>
    </rPh>
    <rPh sb="29" eb="30">
      <t>ウエ</t>
    </rPh>
    <rPh sb="31" eb="33">
      <t>ワリアテ</t>
    </rPh>
    <rPh sb="33" eb="35">
      <t>ナイジ</t>
    </rPh>
    <rPh sb="35" eb="37">
      <t>ツウチ</t>
    </rPh>
    <rPh sb="38" eb="39">
      <t>ウ</t>
    </rPh>
    <rPh sb="41" eb="42">
      <t>マエ</t>
    </rPh>
    <phoneticPr fontId="1"/>
  </si>
  <si>
    <t>までに「変更申請書」（様式第３号）または「変更届」（様式第３号－１）を協議会へ提出</t>
    <phoneticPr fontId="1"/>
  </si>
  <si>
    <t>すること。</t>
    <phoneticPr fontId="1"/>
  </si>
  <si>
    <t xml:space="preserve">  事業計画を廃止しようとする場合には、事前に「事業廃止届」（様式第４号）を協議会へ</t>
    <rPh sb="2" eb="4">
      <t>ジギョウ</t>
    </rPh>
    <rPh sb="4" eb="6">
      <t>ケイカク</t>
    </rPh>
    <rPh sb="7" eb="9">
      <t>ハイシ</t>
    </rPh>
    <rPh sb="15" eb="17">
      <t>バアイ</t>
    </rPh>
    <rPh sb="20" eb="22">
      <t>ジゼン</t>
    </rPh>
    <rPh sb="24" eb="26">
      <t>ジギョウ</t>
    </rPh>
    <rPh sb="26" eb="28">
      <t>ハイシ</t>
    </rPh>
    <rPh sb="28" eb="29">
      <t>トドケ</t>
    </rPh>
    <rPh sb="31" eb="33">
      <t>ヨウシキ</t>
    </rPh>
    <rPh sb="33" eb="34">
      <t>ダイ</t>
    </rPh>
    <phoneticPr fontId="1"/>
  </si>
  <si>
    <t>提出すること。</t>
    <phoneticPr fontId="1"/>
  </si>
  <si>
    <t>様式第５号</t>
    <rPh sb="0" eb="2">
      <t>ヨウシキ</t>
    </rPh>
    <rPh sb="2" eb="3">
      <t>ダイ</t>
    </rPh>
    <rPh sb="4" eb="5">
      <t>ゴウ</t>
    </rPh>
    <phoneticPr fontId="1"/>
  </si>
  <si>
    <t>交付申請書</t>
    <rPh sb="0" eb="2">
      <t>コウフ</t>
    </rPh>
    <rPh sb="2" eb="5">
      <t>シンセイショ</t>
    </rPh>
    <phoneticPr fontId="1"/>
  </si>
  <si>
    <t>様式第５号</t>
    <phoneticPr fontId="1"/>
  </si>
  <si>
    <t>【添付書類】</t>
    <rPh sb="1" eb="3">
      <t>テンプ</t>
    </rPh>
    <rPh sb="3" eb="5">
      <t>ショルイ</t>
    </rPh>
    <rPh sb="4" eb="5">
      <t>テンショ</t>
    </rPh>
    <phoneticPr fontId="1"/>
  </si>
  <si>
    <t>　「事業計画書」　　</t>
    <rPh sb="2" eb="4">
      <t>ジギョウ</t>
    </rPh>
    <rPh sb="4" eb="7">
      <t>ケイカクショ</t>
    </rPh>
    <phoneticPr fontId="1"/>
  </si>
  <si>
    <t>割当内示の額</t>
    <rPh sb="0" eb="2">
      <t>ワリアテ</t>
    </rPh>
    <rPh sb="2" eb="4">
      <t>ナイジ</t>
    </rPh>
    <rPh sb="5" eb="6">
      <t>ガク</t>
    </rPh>
    <phoneticPr fontId="1"/>
  </si>
  <si>
    <t>交付申請額</t>
    <rPh sb="0" eb="2">
      <t>コウフ</t>
    </rPh>
    <rPh sb="2" eb="5">
      <t>シンセイガク</t>
    </rPh>
    <phoneticPr fontId="1"/>
  </si>
  <si>
    <t>５　交付申請額</t>
    <rPh sb="2" eb="4">
      <t>コウフ</t>
    </rPh>
    <rPh sb="4" eb="7">
      <t>シンセイガク</t>
    </rPh>
    <phoneticPr fontId="7"/>
  </si>
  <si>
    <t>交付申請</t>
    <rPh sb="0" eb="2">
      <t>コウフ</t>
    </rPh>
    <rPh sb="2" eb="4">
      <t>シンセイ</t>
    </rPh>
    <phoneticPr fontId="1"/>
  </si>
  <si>
    <t>生年月日</t>
    <phoneticPr fontId="1"/>
  </si>
  <si>
    <t>法人名</t>
    <rPh sb="0" eb="2">
      <t>ホウジン</t>
    </rPh>
    <rPh sb="2" eb="3">
      <t>ナ</t>
    </rPh>
    <phoneticPr fontId="1"/>
  </si>
  <si>
    <t xml:space="preserve">                                       　 </t>
    <phoneticPr fontId="1"/>
  </si>
  <si>
    <t>（法人にあっては代表者の役職と氏名）</t>
    <rPh sb="12" eb="14">
      <t>ヤクショク</t>
    </rPh>
    <phoneticPr fontId="1"/>
  </si>
  <si>
    <t>有機農産物</t>
    <rPh sb="2" eb="5">
      <t>ノウサンブツ</t>
    </rPh>
    <phoneticPr fontId="7"/>
  </si>
  <si>
    <t>有機加工食品</t>
    <rPh sb="0" eb="2">
      <t>ユウキ</t>
    </rPh>
    <rPh sb="2" eb="4">
      <t>カコウ</t>
    </rPh>
    <rPh sb="4" eb="6">
      <t>ショクヒン</t>
    </rPh>
    <phoneticPr fontId="1"/>
  </si>
  <si>
    <t>認証区分</t>
    <rPh sb="0" eb="2">
      <t>ニンショウ</t>
    </rPh>
    <rPh sb="2" eb="4">
      <t>クブン</t>
    </rPh>
    <phoneticPr fontId="1"/>
  </si>
  <si>
    <t>有機農産物</t>
    <rPh sb="0" eb="2">
      <t>ユウキ</t>
    </rPh>
    <rPh sb="2" eb="5">
      <t>ノウサンブツ</t>
    </rPh>
    <phoneticPr fontId="1"/>
  </si>
  <si>
    <t>プルダウンメニュー</t>
    <phoneticPr fontId="1"/>
  </si>
  <si>
    <t>②有機JAS認証更新費用の全対象面積［a］</t>
    <rPh sb="1" eb="3">
      <t>ユウキ</t>
    </rPh>
    <rPh sb="6" eb="8">
      <t>ニンショウ</t>
    </rPh>
    <rPh sb="8" eb="10">
      <t>コウシン</t>
    </rPh>
    <rPh sb="10" eb="12">
      <t>ヒヨウ</t>
    </rPh>
    <rPh sb="13" eb="14">
      <t>ゼン</t>
    </rPh>
    <rPh sb="14" eb="16">
      <t>タイショウ</t>
    </rPh>
    <rPh sb="16" eb="18">
      <t>メンセキ</t>
    </rPh>
    <phoneticPr fontId="1"/>
  </si>
  <si>
    <t>提出区分
＊ﾌﾟﾙﾀﾞｳﾝﾒﾆｭｰからｾﾚｸﾄ</t>
    <rPh sb="0" eb="2">
      <t>テイシュツ</t>
    </rPh>
    <rPh sb="2" eb="4">
      <t>クブン</t>
    </rPh>
    <phoneticPr fontId="1"/>
  </si>
  <si>
    <t>実績報告書</t>
    <rPh sb="0" eb="2">
      <t>ジッセキ</t>
    </rPh>
    <rPh sb="2" eb="4">
      <t>ホウコク</t>
    </rPh>
    <rPh sb="4" eb="5">
      <t>ショ</t>
    </rPh>
    <phoneticPr fontId="1"/>
  </si>
  <si>
    <t>事業計画書</t>
    <rPh sb="0" eb="2">
      <t>ジギョウ</t>
    </rPh>
    <rPh sb="2" eb="4">
      <t>ケイカク</t>
    </rPh>
    <rPh sb="4" eb="5">
      <t>ショ</t>
    </rPh>
    <phoneticPr fontId="1"/>
  </si>
  <si>
    <t>← ﾌﾟﾙﾀﾞｳﾝﾒﾆｭｰからｾﾚｸﾄ</t>
    <phoneticPr fontId="1"/>
  </si>
  <si>
    <t>【有機ＪＡＳ認証取得】（有機農産物・有機加工食品）</t>
    <phoneticPr fontId="1"/>
  </si>
  <si>
    <t>氏名</t>
  </si>
  <si>
    <r>
      <t xml:space="preserve">Ｔ　Ｅ　Ｌ
</t>
    </r>
    <r>
      <rPr>
        <sz val="11"/>
        <color rgb="FFFF0000"/>
        <rFont val="ＭＳ ゴシック"/>
        <family val="3"/>
        <charset val="128"/>
      </rPr>
      <t>＊日中連絡の取れる携帯電話など</t>
    </r>
    <rPh sb="7" eb="9">
      <t>ニッチュウ</t>
    </rPh>
    <rPh sb="9" eb="11">
      <t>レンラク</t>
    </rPh>
    <rPh sb="12" eb="13">
      <t>ト</t>
    </rPh>
    <rPh sb="15" eb="17">
      <t>ケイタイ</t>
    </rPh>
    <rPh sb="17" eb="19">
      <t>デンワ</t>
    </rPh>
    <phoneticPr fontId="1"/>
  </si>
  <si>
    <t>認証取得予定年月</t>
    <rPh sb="0" eb="2">
      <t>ニンショウ</t>
    </rPh>
    <rPh sb="2" eb="4">
      <t>シュトク</t>
    </rPh>
    <rPh sb="4" eb="6">
      <t>ヨテイ</t>
    </rPh>
    <rPh sb="6" eb="8">
      <t>ネンゲツ</t>
    </rPh>
    <phoneticPr fontId="1"/>
  </si>
  <si>
    <t>認証取得年月日</t>
    <rPh sb="0" eb="2">
      <t>ニンショウ</t>
    </rPh>
    <rPh sb="2" eb="4">
      <t>シュトク</t>
    </rPh>
    <rPh sb="4" eb="7">
      <t>ネンガッピ</t>
    </rPh>
    <phoneticPr fontId="1"/>
  </si>
  <si>
    <t>１回目の更新予定年月</t>
    <rPh sb="1" eb="3">
      <t>カイメ</t>
    </rPh>
    <rPh sb="4" eb="6">
      <t>コウシン</t>
    </rPh>
    <rPh sb="6" eb="8">
      <t>ヨテイ</t>
    </rPh>
    <phoneticPr fontId="1"/>
  </si>
  <si>
    <t>１回目の認証更新年月日</t>
    <rPh sb="1" eb="3">
      <t>カイメ</t>
    </rPh>
    <rPh sb="4" eb="6">
      <t>ニンショウ</t>
    </rPh>
    <rPh sb="6" eb="8">
      <t>コウシン</t>
    </rPh>
    <rPh sb="8" eb="11">
      <t>ネンガッピ</t>
    </rPh>
    <phoneticPr fontId="1"/>
  </si>
  <si>
    <t xml:space="preserve">有機JAS認証経費［円］
</t>
    <rPh sb="7" eb="9">
      <t>ケイヒ</t>
    </rPh>
    <rPh sb="10" eb="11">
      <t>エン</t>
    </rPh>
    <phoneticPr fontId="7"/>
  </si>
  <si>
    <t>全日本有機協会</t>
    <rPh sb="0" eb="3">
      <t>ゼンニホン</t>
    </rPh>
    <rPh sb="3" eb="5">
      <t>ユウキ</t>
    </rPh>
    <rPh sb="5" eb="7">
      <t>キョウカイ</t>
    </rPh>
    <phoneticPr fontId="1"/>
  </si>
  <si>
    <t>東京都</t>
    <rPh sb="0" eb="3">
      <t>トウキョウト</t>
    </rPh>
    <phoneticPr fontId="1"/>
  </si>
  <si>
    <t>R7.10</t>
    <phoneticPr fontId="1"/>
  </si>
  <si>
    <t>大根</t>
    <rPh sb="0" eb="2">
      <t>ダイコン</t>
    </rPh>
    <phoneticPr fontId="1"/>
  </si>
  <si>
    <t>計画時に記入</t>
    <rPh sb="0" eb="3">
      <t>ケイカクジ</t>
    </rPh>
    <rPh sb="4" eb="6">
      <t>キニュウ</t>
    </rPh>
    <phoneticPr fontId="1"/>
  </si>
  <si>
    <t>実績報告時に記入</t>
    <phoneticPr fontId="1"/>
  </si>
  <si>
    <t>認証機関による
審査予定月</t>
    <rPh sb="0" eb="2">
      <t>ニンショウ</t>
    </rPh>
    <rPh sb="2" eb="4">
      <t>キカン</t>
    </rPh>
    <rPh sb="8" eb="10">
      <t>シンサ</t>
    </rPh>
    <rPh sb="10" eb="12">
      <t>ヨテイ</t>
    </rPh>
    <rPh sb="12" eb="13">
      <t>ツキ</t>
    </rPh>
    <phoneticPr fontId="1"/>
  </si>
  <si>
    <t>認証機関への
認証費用支払い日</t>
    <rPh sb="0" eb="2">
      <t>ニンショウ</t>
    </rPh>
    <rPh sb="2" eb="4">
      <t>キカン</t>
    </rPh>
    <rPh sb="11" eb="13">
      <t>シハラ</t>
    </rPh>
    <rPh sb="14" eb="15">
      <t>ヒ</t>
    </rPh>
    <phoneticPr fontId="1"/>
  </si>
  <si>
    <t>計画時</t>
    <rPh sb="0" eb="3">
      <t>ケイカクジ</t>
    </rPh>
    <phoneticPr fontId="1"/>
  </si>
  <si>
    <t>実績報告時</t>
    <rPh sb="0" eb="2">
      <t>ジッセキ</t>
    </rPh>
    <rPh sb="2" eb="4">
      <t>ホウコク</t>
    </rPh>
    <rPh sb="4" eb="5">
      <t>ジ</t>
    </rPh>
    <phoneticPr fontId="1"/>
  </si>
  <si>
    <r>
      <t>＊</t>
    </r>
    <r>
      <rPr>
        <sz val="11"/>
        <color rgb="FFFF0000"/>
        <rFont val="ＭＳ 明朝"/>
        <family val="1"/>
        <charset val="128"/>
      </rPr>
      <t>有機農産物の</t>
    </r>
    <r>
      <rPr>
        <sz val="11"/>
        <color theme="1"/>
        <rFont val="ＭＳ 明朝"/>
        <family val="1"/>
        <charset val="128"/>
      </rPr>
      <t>有機ＪＡＳ認証更新１回目で、認証継続の通知書発行日が</t>
    </r>
    <r>
      <rPr>
        <sz val="11"/>
        <color rgb="FFFF0000"/>
        <rFont val="ＭＳ 明朝"/>
        <family val="1"/>
        <charset val="128"/>
      </rPr>
      <t>R7.4.1～R8.3.31</t>
    </r>
    <r>
      <rPr>
        <sz val="11"/>
        <color theme="1"/>
        <rFont val="ＭＳ 明朝"/>
        <family val="1"/>
        <charset val="128"/>
      </rPr>
      <t>のほ場のみ記入して下さい。</t>
    </r>
    <rPh sb="1" eb="6">
      <t>ユウキノウサンブツ</t>
    </rPh>
    <rPh sb="7" eb="9">
      <t>ユウキ</t>
    </rPh>
    <rPh sb="12" eb="14">
      <t>ニンショウ</t>
    </rPh>
    <rPh sb="14" eb="16">
      <t>コウシン</t>
    </rPh>
    <rPh sb="17" eb="19">
      <t>カイメ</t>
    </rPh>
    <rPh sb="21" eb="23">
      <t>ニンショウ</t>
    </rPh>
    <rPh sb="23" eb="25">
      <t>ケイゾク</t>
    </rPh>
    <rPh sb="26" eb="29">
      <t>ツウチショ</t>
    </rPh>
    <rPh sb="29" eb="32">
      <t>ハッコウヒ</t>
    </rPh>
    <rPh sb="49" eb="50">
      <t>ジョウ</t>
    </rPh>
    <rPh sb="52" eb="54">
      <t>キニュウ</t>
    </rPh>
    <rPh sb="56" eb="57">
      <t>クダ</t>
    </rPh>
    <phoneticPr fontId="1"/>
  </si>
  <si>
    <t>申請事業者名</t>
    <rPh sb="0" eb="5">
      <t>シンセイジギョウシャ</t>
    </rPh>
    <rPh sb="5" eb="6">
      <t>ナ</t>
    </rPh>
    <phoneticPr fontId="1"/>
  </si>
  <si>
    <t>☑</t>
    <phoneticPr fontId="1"/>
  </si>
  <si>
    <t>事務局</t>
    <rPh sb="0" eb="3">
      <t>ジムキョク</t>
    </rPh>
    <phoneticPr fontId="1"/>
  </si>
  <si>
    <t>３　有機農産物・加工食品</t>
    <rPh sb="2" eb="4">
      <t>ユウキ</t>
    </rPh>
    <rPh sb="4" eb="7">
      <t>ノウサンブツ</t>
    </rPh>
    <rPh sb="8" eb="10">
      <t>カコウ</t>
    </rPh>
    <rPh sb="10" eb="12">
      <t>ショクヒン</t>
    </rPh>
    <phoneticPr fontId="7"/>
  </si>
  <si>
    <t>生産・加工品目</t>
    <rPh sb="0" eb="2">
      <t>セイサン</t>
    </rPh>
    <rPh sb="3" eb="5">
      <t>カコウ</t>
    </rPh>
    <rPh sb="5" eb="7">
      <t>ヒンモク</t>
    </rPh>
    <phoneticPr fontId="1"/>
  </si>
  <si>
    <t>収穫量・生産量</t>
    <rPh sb="0" eb="3">
      <t>シュウカクリョウ</t>
    </rPh>
    <rPh sb="4" eb="7">
      <t>セイサンリョウ</t>
    </rPh>
    <phoneticPr fontId="1"/>
  </si>
  <si>
    <t>（税抜き）③</t>
    <phoneticPr fontId="1"/>
  </si>
  <si>
    <t>ほ場一覧 *有機農産物の場合のみ提出</t>
    <rPh sb="6" eb="8">
      <t>ユウキ</t>
    </rPh>
    <rPh sb="8" eb="11">
      <t>ノウサンブツ</t>
    </rPh>
    <rPh sb="12" eb="14">
      <t>バアイ</t>
    </rPh>
    <rPh sb="16" eb="18">
      <t>テイシュツ</t>
    </rPh>
    <phoneticPr fontId="1"/>
  </si>
  <si>
    <t>致します。</t>
    <rPh sb="0" eb="1">
      <t>イタ</t>
    </rPh>
    <phoneticPr fontId="1"/>
  </si>
  <si>
    <t>R8.10</t>
    <phoneticPr fontId="1"/>
  </si>
  <si>
    <r>
      <t>(A)が</t>
    </r>
    <r>
      <rPr>
        <sz val="11"/>
        <color rgb="FFFF0000"/>
        <rFont val="ＭＳ ゴシック"/>
        <family val="3"/>
        <charset val="128"/>
      </rPr>
      <t>R8.4.1</t>
    </r>
    <r>
      <rPr>
        <sz val="11"/>
        <color theme="1"/>
        <rFont val="ＭＳ ゴシック"/>
        <family val="3"/>
        <charset val="128"/>
      </rPr>
      <t>以降</t>
    </r>
    <rPh sb="10" eb="12">
      <t>イコウ</t>
    </rPh>
    <phoneticPr fontId="1"/>
  </si>
  <si>
    <r>
      <t>(A)が</t>
    </r>
    <r>
      <rPr>
        <sz val="11"/>
        <color rgb="FFFF0000"/>
        <rFont val="ＭＳ ゴシック"/>
        <family val="3"/>
        <charset val="128"/>
      </rPr>
      <t>R9.3.31</t>
    </r>
    <r>
      <rPr>
        <sz val="11"/>
        <color theme="1"/>
        <rFont val="ＭＳ ゴシック"/>
        <family val="3"/>
        <charset val="128"/>
      </rPr>
      <t>以前</t>
    </r>
    <rPh sb="11" eb="13">
      <t>イゼン</t>
    </rPh>
    <phoneticPr fontId="1"/>
  </si>
  <si>
    <r>
      <t>＊</t>
    </r>
    <r>
      <rPr>
        <sz val="11"/>
        <color rgb="FFFF0000"/>
        <rFont val="ＭＳ 明朝"/>
        <family val="1"/>
        <charset val="128"/>
      </rPr>
      <t>有機農産物の</t>
    </r>
    <r>
      <rPr>
        <sz val="11"/>
        <color theme="1"/>
        <rFont val="ＭＳ 明朝"/>
        <family val="1"/>
        <charset val="128"/>
      </rPr>
      <t>有機ＪＡＳ認証更新１回目で、認証継続の通知書発行日が</t>
    </r>
    <r>
      <rPr>
        <sz val="11"/>
        <color rgb="FFFF0000"/>
        <rFont val="ＭＳ 明朝"/>
        <family val="1"/>
        <charset val="128"/>
      </rPr>
      <t>R8.4.1～R9.3.31</t>
    </r>
    <r>
      <rPr>
        <sz val="11"/>
        <color theme="1"/>
        <rFont val="ＭＳ 明朝"/>
        <family val="1"/>
        <charset val="128"/>
      </rPr>
      <t>のほ場のみ記入して下さい。</t>
    </r>
    <rPh sb="1" eb="6">
      <t>ユウキノウサンブツ</t>
    </rPh>
    <rPh sb="7" eb="9">
      <t>ユウキ</t>
    </rPh>
    <rPh sb="12" eb="14">
      <t>ニンショウ</t>
    </rPh>
    <rPh sb="14" eb="16">
      <t>コウシン</t>
    </rPh>
    <rPh sb="17" eb="19">
      <t>カイメ</t>
    </rPh>
    <rPh sb="21" eb="23">
      <t>ニンショウ</t>
    </rPh>
    <rPh sb="23" eb="25">
      <t>ケイゾク</t>
    </rPh>
    <rPh sb="26" eb="29">
      <t>ツウチショ</t>
    </rPh>
    <rPh sb="29" eb="32">
      <t>ハッコウヒ</t>
    </rPh>
    <rPh sb="49" eb="50">
      <t>ジョウ</t>
    </rPh>
    <rPh sb="52" eb="54">
      <t>キニュウ</t>
    </rPh>
    <rPh sb="56" eb="57">
      <t>クダ</t>
    </rPh>
    <phoneticPr fontId="1"/>
  </si>
  <si>
    <t>　宮崎県有機農業連絡協議会会長　殿</t>
    <rPh sb="1" eb="4">
      <t>ミヤザキケン</t>
    </rPh>
    <rPh sb="4" eb="6">
      <t>ユウキ</t>
    </rPh>
    <rPh sb="6" eb="8">
      <t>ノウギョウ</t>
    </rPh>
    <rPh sb="8" eb="10">
      <t>レンラク</t>
    </rPh>
    <rPh sb="10" eb="13">
      <t>キョウギカイ</t>
    </rPh>
    <rPh sb="13" eb="15">
      <t>カイチョウ</t>
    </rPh>
    <rPh sb="16" eb="17">
      <t>トノ</t>
    </rPh>
    <phoneticPr fontId="1"/>
  </si>
  <si>
    <t>　氏名　</t>
    <rPh sb="1" eb="3">
      <t>シメイ</t>
    </rPh>
    <phoneticPr fontId="1"/>
  </si>
  <si>
    <t>令和８年度有機農業拡大加速化事業補助金に係る交付申請書の提出について</t>
    <rPh sb="0" eb="2">
      <t>レイワ</t>
    </rPh>
    <rPh sb="28" eb="30">
      <t>テイシュツ</t>
    </rPh>
    <phoneticPr fontId="1"/>
  </si>
  <si>
    <t>　  令和８年度有機農業拡大加速化事業補助金については、令和○年〇〇月〇〇日付け宮崎</t>
    <rPh sb="3" eb="5">
      <t>レイワ</t>
    </rPh>
    <rPh sb="6" eb="8">
      <t>ネンド</t>
    </rPh>
    <rPh sb="12" eb="14">
      <t>カクダイ</t>
    </rPh>
    <rPh sb="14" eb="16">
      <t>カソク</t>
    </rPh>
    <rPh sb="16" eb="17">
      <t>カ</t>
    </rPh>
    <rPh sb="17" eb="19">
      <t>ジギョウ</t>
    </rPh>
    <rPh sb="19" eb="22">
      <t>ホジョキン</t>
    </rPh>
    <rPh sb="28" eb="30">
      <t>レイワ</t>
    </rPh>
    <rPh sb="31" eb="32">
      <t>ネン</t>
    </rPh>
    <rPh sb="34" eb="35">
      <t>ガツ</t>
    </rPh>
    <rPh sb="37" eb="38">
      <t>ヒ</t>
    </rPh>
    <rPh sb="38" eb="39">
      <t>ツ</t>
    </rPh>
    <rPh sb="40" eb="41">
      <t>ミヤ</t>
    </rPh>
    <phoneticPr fontId="1"/>
  </si>
  <si>
    <t xml:space="preserve">  有機連協第□□号の割当内示書に従い、○○○，○○○円を交付されるよう申請する。</t>
    <rPh sb="3" eb="5">
      <t>ユウキ</t>
    </rPh>
    <rPh sb="5" eb="7">
      <t>レンキョウ</t>
    </rPh>
    <rPh sb="10" eb="11">
      <t>ゴウ</t>
    </rPh>
    <rPh sb="12" eb="14">
      <t>ワリアテ</t>
    </rPh>
    <rPh sb="14" eb="16">
      <t>ナイジ</t>
    </rPh>
    <rPh sb="16" eb="17">
      <t>ショ</t>
    </rPh>
    <rPh sb="18" eb="19">
      <t>シタガコウフ</t>
    </rPh>
    <phoneticPr fontId="1"/>
  </si>
  <si>
    <t>様式第２号－２－１</t>
    <rPh sb="0" eb="2">
      <t>ヨウシキ</t>
    </rPh>
    <rPh sb="2" eb="3">
      <t>ダイ</t>
    </rPh>
    <rPh sb="4" eb="5">
      <t>ゴウ</t>
    </rPh>
    <phoneticPr fontId="1"/>
  </si>
  <si>
    <t>有機転換事業計画（実績）書</t>
    <rPh sb="0" eb="2">
      <t>ユウキ</t>
    </rPh>
    <rPh sb="2" eb="4">
      <t>テンカン</t>
    </rPh>
    <rPh sb="4" eb="6">
      <t>ジギョウ</t>
    </rPh>
    <rPh sb="6" eb="8">
      <t>ケイカク</t>
    </rPh>
    <rPh sb="9" eb="11">
      <t>ジッセキ</t>
    </rPh>
    <rPh sb="12" eb="13">
      <t>ショ</t>
    </rPh>
    <phoneticPr fontId="1"/>
  </si>
  <si>
    <t>様式第３号</t>
    <phoneticPr fontId="1"/>
  </si>
  <si>
    <t>ほ場一覧</t>
    <phoneticPr fontId="1"/>
  </si>
  <si>
    <t xml:space="preserve">　私は、令和８年度有機農業拡大加速化事業補助金交付申請を行うに当たり、次の事項について誓約します。                            </t>
    <rPh sb="4" eb="6">
      <t>レイワ</t>
    </rPh>
    <phoneticPr fontId="1"/>
  </si>
  <si>
    <t>様式第２号－２－２</t>
    <rPh sb="0" eb="2">
      <t>ヨウシキ</t>
    </rPh>
    <rPh sb="2" eb="3">
      <t>ダイ</t>
    </rPh>
    <rPh sb="4" eb="5">
      <t>ゴウ</t>
    </rPh>
    <phoneticPr fontId="7"/>
  </si>
  <si>
    <t>様式第1号-３</t>
    <phoneticPr fontId="1"/>
  </si>
  <si>
    <t>様式第２号（カガミ）</t>
    <rPh sb="0" eb="2">
      <t>ヨウシキ</t>
    </rPh>
    <phoneticPr fontId="1"/>
  </si>
  <si>
    <t>令和８年度有機農業拡大加速化事業補助金については、令和○年〇〇月〇〇日付けで</t>
    <rPh sb="0" eb="2">
      <t>レイワ</t>
    </rPh>
    <rPh sb="3" eb="5">
      <t>ネンド</t>
    </rPh>
    <rPh sb="9" eb="11">
      <t>カクダイ</t>
    </rPh>
    <rPh sb="11" eb="13">
      <t>カソク</t>
    </rPh>
    <rPh sb="13" eb="14">
      <t>カ</t>
    </rPh>
    <rPh sb="14" eb="16">
      <t>ジギョウ</t>
    </rPh>
    <rPh sb="16" eb="19">
      <t>ホジョキン</t>
    </rPh>
    <rPh sb="25" eb="27">
      <t>レイワ</t>
    </rPh>
    <rPh sb="28" eb="29">
      <t>ネン</t>
    </rPh>
    <rPh sb="31" eb="32">
      <t>ガツ</t>
    </rPh>
    <rPh sb="34" eb="35">
      <t>ヒ</t>
    </rPh>
    <rPh sb="35" eb="36">
      <t>ツ</t>
    </rPh>
    <phoneticPr fontId="1"/>
  </si>
  <si>
    <t>　　　 提出しました事業計画書につき変更したく、下記のとおり必要書類を添えて申請します。</t>
    <rPh sb="6" eb="7">
      <t>ダ</t>
    </rPh>
    <rPh sb="11" eb="16">
      <t>ジギョウケイカクショ</t>
    </rPh>
    <rPh sb="19" eb="21">
      <t>ヘンコウ</t>
    </rPh>
    <rPh sb="25" eb="27">
      <t>カキ</t>
    </rPh>
    <rPh sb="31" eb="33">
      <t>ヒツヨウ</t>
    </rPh>
    <rPh sb="33" eb="35">
      <t>ショルイ</t>
    </rPh>
    <rPh sb="36" eb="37">
      <t>ソ</t>
    </rPh>
    <rPh sb="39" eb="41">
      <t>シンセイ</t>
    </rPh>
    <phoneticPr fontId="1"/>
  </si>
  <si>
    <t>　 　　提出しました事業計画書につき変更が生じましたので必要書類を添えて届けます。</t>
    <rPh sb="5" eb="6">
      <t>ダ</t>
    </rPh>
    <rPh sb="10" eb="15">
      <t>ジギョウケイカクショ</t>
    </rPh>
    <rPh sb="18" eb="20">
      <t>ヘンコウ</t>
    </rPh>
    <rPh sb="21" eb="22">
      <t>ショウ</t>
    </rPh>
    <rPh sb="28" eb="30">
      <t>ヒツヨウ</t>
    </rPh>
    <rPh sb="30" eb="32">
      <t>ショルイ</t>
    </rPh>
    <rPh sb="33" eb="34">
      <t>ソ</t>
    </rPh>
    <rPh sb="36" eb="37">
      <t>トドケ</t>
    </rPh>
    <phoneticPr fontId="1"/>
  </si>
  <si>
    <t>　　　 提出しました事業計画書につき事業廃止することとなりましたので届出します。</t>
    <rPh sb="6" eb="7">
      <t>ダ</t>
    </rPh>
    <rPh sb="11" eb="16">
      <t>ジギョウケイカクショ</t>
    </rPh>
    <rPh sb="19" eb="21">
      <t>ジギョウ</t>
    </rPh>
    <rPh sb="21" eb="23">
      <t>ハイシ</t>
    </rPh>
    <rPh sb="35" eb="37">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</si>
</sst>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numFmt numFmtId="177" formatCode="[$-411]ggge&quot;年&quot;m&quot;月&quot;d&quot;日&quot;;@"/>
    <numFmt numFmtId="178" formatCode="[$-411]ge\.m\.d;@"/>
  </numFmts>
  <fonts count="69">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sz val="11"/>
      <name val="ＭＳ 明朝"/>
      <family val="1"/>
      <charset val="128"/>
    </font>
    <font>
      <sz val="12"/>
      <name val="ＭＳ ゴシック"/>
      <family val="3"/>
      <charset val="128"/>
    </font>
    <font>
      <sz val="16"/>
      <name val="ＭＳ ゴシック"/>
      <family val="3"/>
      <charset val="128"/>
    </font>
    <font>
      <sz val="6"/>
      <name val="ＭＳ Ｐゴシック"/>
      <family val="3"/>
      <charset val="128"/>
    </font>
    <font>
      <sz val="14"/>
      <name val="ＭＳ ゴシック"/>
      <family val="3"/>
      <charset val="128"/>
    </font>
    <font>
      <sz val="11"/>
      <color theme="1"/>
      <name val="游ゴシック"/>
      <family val="2"/>
      <charset val="128"/>
      <scheme val="minor"/>
    </font>
    <font>
      <b/>
      <sz val="14"/>
      <name val="ＭＳ ゴシック"/>
      <family val="3"/>
      <charset val="128"/>
    </font>
    <font>
      <b/>
      <sz val="14"/>
      <color theme="1"/>
      <name val="游ゴシック"/>
      <family val="2"/>
      <charset val="128"/>
      <scheme val="minor"/>
    </font>
    <font>
      <sz val="9"/>
      <color theme="1"/>
      <name val="游ゴシック"/>
      <family val="2"/>
      <charset val="128"/>
      <scheme val="minor"/>
    </font>
    <font>
      <b/>
      <sz val="12"/>
      <name val="ＭＳ ゴシック"/>
      <family val="3"/>
      <charset val="128"/>
    </font>
    <font>
      <sz val="9"/>
      <name val="ＭＳ ゴシック"/>
      <family val="3"/>
      <charset val="128"/>
    </font>
    <font>
      <b/>
      <sz val="10"/>
      <name val="ＭＳ ゴシック"/>
      <family val="3"/>
      <charset val="128"/>
    </font>
    <font>
      <sz val="9"/>
      <color rgb="FF000000"/>
      <name val="Meiryo UI"/>
      <family val="3"/>
      <charset val="128"/>
    </font>
    <font>
      <u/>
      <sz val="11"/>
      <color theme="1"/>
      <name val="ＭＳ 明朝"/>
      <family val="1"/>
      <charset val="128"/>
    </font>
    <font>
      <sz val="11"/>
      <color theme="1"/>
      <name val="ＭＳ ゴシック"/>
      <family val="3"/>
      <charset val="128"/>
    </font>
    <font>
      <sz val="12"/>
      <color theme="1"/>
      <name val="ＭＳ ゴシック"/>
      <family val="3"/>
      <charset val="128"/>
    </font>
    <font>
      <sz val="10"/>
      <color theme="1"/>
      <name val="游ゴシック"/>
      <family val="2"/>
      <charset val="128"/>
      <scheme val="minor"/>
    </font>
    <font>
      <sz val="10"/>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ゴシック"/>
      <family val="3"/>
      <charset val="128"/>
    </font>
    <font>
      <sz val="9"/>
      <color theme="1"/>
      <name val="ＭＳ ゴシック"/>
      <family val="3"/>
      <charset val="128"/>
    </font>
    <font>
      <u/>
      <sz val="11"/>
      <color theme="10"/>
      <name val="游ゴシック"/>
      <family val="2"/>
      <charset val="128"/>
      <scheme val="minor"/>
    </font>
    <font>
      <sz val="20"/>
      <name val="游ゴシック"/>
      <family val="2"/>
      <charset val="128"/>
      <scheme val="minor"/>
    </font>
    <font>
      <sz val="11"/>
      <name val="游ゴシック"/>
      <family val="2"/>
      <charset val="128"/>
      <scheme val="minor"/>
    </font>
    <font>
      <sz val="14"/>
      <name val="游ゴシック"/>
      <family val="2"/>
      <charset val="128"/>
      <scheme val="minor"/>
    </font>
    <font>
      <sz val="9"/>
      <color theme="1"/>
      <name val="ＭＳ 明朝"/>
      <family val="1"/>
      <charset val="128"/>
    </font>
    <font>
      <sz val="10"/>
      <color theme="1"/>
      <name val="ＭＳ 明朝"/>
      <family val="1"/>
      <charset val="128"/>
    </font>
    <font>
      <b/>
      <sz val="12"/>
      <color theme="1"/>
      <name val="ＭＳ 明朝"/>
      <family val="1"/>
      <charset val="128"/>
    </font>
    <font>
      <b/>
      <u/>
      <sz val="14"/>
      <color theme="1"/>
      <name val="ＭＳ 明朝"/>
      <family val="1"/>
      <charset val="128"/>
    </font>
    <font>
      <sz val="9"/>
      <color theme="0"/>
      <name val="ＭＳ 明朝"/>
      <family val="1"/>
      <charset val="128"/>
    </font>
    <font>
      <sz val="9"/>
      <color theme="0"/>
      <name val="游ゴシック"/>
      <family val="2"/>
      <charset val="128"/>
      <scheme val="minor"/>
    </font>
    <font>
      <sz val="11"/>
      <color theme="0"/>
      <name val="ＭＳ 明朝"/>
      <family val="1"/>
      <charset val="128"/>
    </font>
    <font>
      <sz val="20"/>
      <name val="ＭＳ ゴシック"/>
      <family val="3"/>
      <charset val="128"/>
    </font>
    <font>
      <sz val="11"/>
      <name val="ＭＳ ゴシック"/>
      <family val="3"/>
      <charset val="128"/>
    </font>
    <font>
      <b/>
      <sz val="14"/>
      <color theme="1"/>
      <name val="ＭＳ ゴシック"/>
      <family val="3"/>
      <charset val="128"/>
    </font>
    <font>
      <sz val="11"/>
      <color rgb="FFFF0000"/>
      <name val="ＭＳ ゴシック"/>
      <family val="3"/>
      <charset val="128"/>
    </font>
    <font>
      <sz val="16"/>
      <name val="游ゴシック"/>
      <family val="2"/>
      <charset val="128"/>
      <scheme val="minor"/>
    </font>
    <font>
      <sz val="9"/>
      <color theme="0" tint="-4.9989318521683403E-2"/>
      <name val="ＭＳ 明朝"/>
      <family val="1"/>
      <charset val="128"/>
    </font>
    <font>
      <sz val="9"/>
      <color theme="0" tint="-0.14999847407452621"/>
      <name val="ＭＳ 明朝"/>
      <family val="1"/>
      <charset val="128"/>
    </font>
    <font>
      <sz val="10"/>
      <color theme="0" tint="-0.14999847407452621"/>
      <name val="ＭＳ 明朝"/>
      <family val="1"/>
      <charset val="128"/>
    </font>
    <font>
      <sz val="9"/>
      <color theme="1"/>
      <name val="游ゴシック"/>
      <family val="3"/>
      <charset val="128"/>
      <scheme val="minor"/>
    </font>
    <font>
      <sz val="11"/>
      <color rgb="FFFF0000"/>
      <name val="游ゴシック"/>
      <family val="2"/>
      <charset val="128"/>
      <scheme val="minor"/>
    </font>
    <font>
      <b/>
      <sz val="16"/>
      <color theme="1"/>
      <name val="ＭＳ ゴシック"/>
      <family val="3"/>
      <charset val="128"/>
    </font>
    <font>
      <sz val="14"/>
      <color theme="1"/>
      <name val="游ゴシック"/>
      <family val="2"/>
      <charset val="128"/>
      <scheme val="minor"/>
    </font>
    <font>
      <sz val="14"/>
      <color theme="1"/>
      <name val="ＭＳ 明朝"/>
      <family val="1"/>
      <charset val="128"/>
    </font>
    <font>
      <b/>
      <sz val="11"/>
      <color theme="1"/>
      <name val="游ゴシック"/>
      <family val="2"/>
      <charset val="128"/>
      <scheme val="minor"/>
    </font>
    <font>
      <sz val="14"/>
      <color theme="1"/>
      <name val="ＭＳ ゴシック"/>
      <family val="3"/>
      <charset val="128"/>
    </font>
    <font>
      <sz val="16"/>
      <color theme="1"/>
      <name val="ＭＳ ゴシック"/>
      <family val="3"/>
      <charset val="128"/>
    </font>
    <font>
      <sz val="9"/>
      <color rgb="FFFF0000"/>
      <name val="ＭＳ 明朝"/>
      <family val="1"/>
      <charset val="128"/>
    </font>
    <font>
      <sz val="11"/>
      <color rgb="FFFF0000"/>
      <name val="游ゴシック"/>
      <family val="3"/>
      <charset val="128"/>
      <scheme val="minor"/>
    </font>
    <font>
      <sz val="11"/>
      <color rgb="FF0000FF"/>
      <name val="ＭＳ ゴシック"/>
      <family val="3"/>
      <charset val="128"/>
    </font>
    <font>
      <sz val="10.5"/>
      <color rgb="FFFF0000"/>
      <name val="ＭＳ 明朝"/>
      <family val="1"/>
      <charset val="128"/>
    </font>
    <font>
      <sz val="11"/>
      <color theme="1"/>
      <name val="游ゴシック"/>
      <family val="3"/>
      <charset val="128"/>
      <scheme val="minor"/>
    </font>
    <font>
      <sz val="11"/>
      <color rgb="FFFF0000"/>
      <name val="ＭＳ 明朝"/>
      <family val="1"/>
      <charset val="128"/>
    </font>
    <font>
      <sz val="9"/>
      <name val="ＭＳ 明朝"/>
      <family val="1"/>
      <charset val="128"/>
    </font>
    <font>
      <sz val="14"/>
      <color rgb="FFFF0000"/>
      <name val="游ゴシック"/>
      <family val="2"/>
      <charset val="128"/>
      <scheme val="minor"/>
    </font>
    <font>
      <sz val="10"/>
      <color rgb="FFFF0000"/>
      <name val="ＭＳ ゴシック"/>
      <family val="3"/>
      <charset val="128"/>
    </font>
    <font>
      <sz val="10"/>
      <color rgb="FFFF0000"/>
      <name val="游ゴシック"/>
      <family val="2"/>
      <charset val="128"/>
      <scheme val="minor"/>
    </font>
    <font>
      <sz val="12"/>
      <color theme="1"/>
      <name val="ＭＳ 明朝"/>
      <family val="1"/>
      <charset val="128"/>
    </font>
    <font>
      <sz val="12"/>
      <color theme="1"/>
      <name val="游ゴシック"/>
      <family val="2"/>
      <charset val="128"/>
      <scheme val="minor"/>
    </font>
    <font>
      <sz val="12"/>
      <name val="ＭＳ 明朝"/>
      <family val="1"/>
      <charset val="128"/>
    </font>
    <font>
      <b/>
      <sz val="10"/>
      <color theme="1"/>
      <name val="ＭＳ ゴシック"/>
      <family val="3"/>
      <charset val="128"/>
    </font>
    <font>
      <b/>
      <sz val="10"/>
      <color theme="1"/>
      <name val="ＭＳ 明朝"/>
      <family val="1"/>
      <charset val="128"/>
    </font>
    <font>
      <b/>
      <sz val="11"/>
      <color theme="1"/>
      <name val="游ゴシック"/>
      <family val="3"/>
      <charset val="128"/>
      <scheme val="minor"/>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rgb="FFFF66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FF99"/>
        <bgColor indexed="64"/>
      </patternFill>
    </fill>
    <fill>
      <patternFill patternType="solid">
        <fgColor theme="7" tint="0.79998168889431442"/>
        <bgColor indexed="64"/>
      </patternFill>
    </fill>
  </fills>
  <borders count="16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bottom/>
      <diagonal/>
    </border>
    <border>
      <left style="thin">
        <color auto="1"/>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style="medium">
        <color auto="1"/>
      </bottom>
      <diagonal/>
    </border>
    <border>
      <left style="thin">
        <color auto="1"/>
      </left>
      <right/>
      <top style="medium">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medium">
        <color auto="1"/>
      </left>
      <right style="thin">
        <color auto="1"/>
      </right>
      <top style="hair">
        <color auto="1"/>
      </top>
      <bottom style="double">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double">
        <color indexed="64"/>
      </bottom>
      <diagonal/>
    </border>
    <border>
      <left style="thin">
        <color auto="1"/>
      </left>
      <right style="thin">
        <color indexed="64"/>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medium">
        <color auto="1"/>
      </top>
      <bottom style="hair">
        <color auto="1"/>
      </bottom>
      <diagonal/>
    </border>
    <border>
      <left/>
      <right style="thin">
        <color auto="1"/>
      </right>
      <top style="hair">
        <color auto="1"/>
      </top>
      <bottom style="hair">
        <color auto="1"/>
      </bottom>
      <diagonal/>
    </border>
    <border>
      <left/>
      <right style="thin">
        <color auto="1"/>
      </right>
      <top/>
      <bottom style="thin">
        <color auto="1"/>
      </bottom>
      <diagonal/>
    </border>
    <border>
      <left/>
      <right style="thin">
        <color indexed="64"/>
      </right>
      <top style="double">
        <color auto="1"/>
      </top>
      <bottom style="medium">
        <color indexed="64"/>
      </bottom>
      <diagonal/>
    </border>
    <border>
      <left style="thin">
        <color auto="1"/>
      </left>
      <right/>
      <top/>
      <bottom style="thin">
        <color auto="1"/>
      </bottom>
      <diagonal/>
    </border>
    <border>
      <left/>
      <right/>
      <top style="medium">
        <color auto="1"/>
      </top>
      <bottom style="hair">
        <color auto="1"/>
      </bottom>
      <diagonal/>
    </border>
    <border>
      <left style="thin">
        <color indexed="64"/>
      </left>
      <right/>
      <top style="medium">
        <color indexed="64"/>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bottom style="double">
        <color auto="1"/>
      </bottom>
      <diagonal/>
    </border>
    <border>
      <left/>
      <right style="thin">
        <color indexed="64"/>
      </right>
      <top style="thin">
        <color indexed="64"/>
      </top>
      <bottom style="double">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auto="1"/>
      </left>
      <right/>
      <top/>
      <bottom style="double">
        <color auto="1"/>
      </bottom>
      <diagonal/>
    </border>
    <border>
      <left/>
      <right style="thin">
        <color indexed="64"/>
      </right>
      <top/>
      <bottom style="double">
        <color auto="1"/>
      </bottom>
      <diagonal/>
    </border>
    <border>
      <left/>
      <right style="medium">
        <color indexed="64"/>
      </right>
      <top style="hair">
        <color indexed="64"/>
      </top>
      <bottom style="medium">
        <color indexed="64"/>
      </bottom>
      <diagonal/>
    </border>
    <border>
      <left/>
      <right/>
      <top style="hair">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style="hair">
        <color auto="1"/>
      </left>
      <right style="thin">
        <color auto="1"/>
      </right>
      <top style="hair">
        <color auto="1"/>
      </top>
      <bottom style="thin">
        <color auto="1"/>
      </bottom>
      <diagonal/>
    </border>
    <border>
      <left style="medium">
        <color indexed="64"/>
      </left>
      <right/>
      <top style="medium">
        <color indexed="64"/>
      </top>
      <bottom style="double">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style="thin">
        <color auto="1"/>
      </left>
      <right/>
      <top style="thin">
        <color auto="1"/>
      </top>
      <bottom style="hair">
        <color auto="1"/>
      </bottom>
      <diagonal/>
    </border>
    <border>
      <left style="hair">
        <color indexed="64"/>
      </left>
      <right style="hair">
        <color indexed="64"/>
      </right>
      <top/>
      <bottom style="thin">
        <color indexed="64"/>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diagonal/>
    </border>
    <border>
      <left style="medium">
        <color indexed="64"/>
      </left>
      <right style="thin">
        <color indexed="64"/>
      </right>
      <top style="hair">
        <color indexed="64"/>
      </top>
      <bottom style="thin">
        <color auto="1"/>
      </bottom>
      <diagonal/>
    </border>
    <border>
      <left/>
      <right/>
      <top style="hair">
        <color auto="1"/>
      </top>
      <bottom/>
      <diagonal/>
    </border>
    <border>
      <left style="medium">
        <color auto="1"/>
      </left>
      <right style="thin">
        <color auto="1"/>
      </right>
      <top style="thin">
        <color auto="1"/>
      </top>
      <bottom style="hair">
        <color auto="1"/>
      </bottom>
      <diagonal/>
    </border>
    <border>
      <left style="medium">
        <color indexed="64"/>
      </left>
      <right style="thin">
        <color indexed="64"/>
      </right>
      <top style="medium">
        <color indexed="64"/>
      </top>
      <bottom style="medium">
        <color indexed="64"/>
      </bottom>
      <diagonal/>
    </border>
    <border>
      <left/>
      <right style="medium">
        <color indexed="64"/>
      </right>
      <top style="medium">
        <color auto="1"/>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auto="1"/>
      </left>
      <right style="hair">
        <color auto="1"/>
      </right>
      <top style="thin">
        <color auto="1"/>
      </top>
      <bottom style="hair">
        <color auto="1"/>
      </bottom>
      <diagonal/>
    </border>
    <border>
      <left style="thin">
        <color indexed="64"/>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mediumDashDot">
        <color auto="1"/>
      </top>
      <bottom/>
      <diagonal/>
    </border>
    <border>
      <left/>
      <right/>
      <top style="medium">
        <color auto="1"/>
      </top>
      <bottom style="medium">
        <color auto="1"/>
      </bottom>
      <diagonal/>
    </border>
    <border>
      <left style="thin">
        <color auto="1"/>
      </left>
      <right style="hair">
        <color auto="1"/>
      </right>
      <top style="thin">
        <color auto="1"/>
      </top>
      <bottom style="thin">
        <color auto="1"/>
      </bottom>
      <diagonal/>
    </border>
    <border>
      <left style="hair">
        <color indexed="64"/>
      </left>
      <right style="hair">
        <color indexed="64"/>
      </right>
      <top style="thin">
        <color auto="1"/>
      </top>
      <bottom style="thin">
        <color auto="1"/>
      </bottom>
      <diagonal/>
    </border>
    <border>
      <left style="thin">
        <color auto="1"/>
      </left>
      <right style="thin">
        <color auto="1"/>
      </right>
      <top style="hair">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style="double">
        <color indexed="64"/>
      </top>
      <bottom/>
      <diagonal/>
    </border>
    <border>
      <left style="medium">
        <color indexed="64"/>
      </left>
      <right/>
      <top style="medium">
        <color indexed="64"/>
      </top>
      <bottom style="hair">
        <color auto="1"/>
      </bottom>
      <diagonal/>
    </border>
    <border>
      <left/>
      <right style="medium">
        <color auto="1"/>
      </right>
      <top style="medium">
        <color indexed="64"/>
      </top>
      <bottom style="hair">
        <color auto="1"/>
      </bottom>
      <diagonal/>
    </border>
    <border>
      <left style="medium">
        <color auto="1"/>
      </left>
      <right style="thin">
        <color auto="1"/>
      </right>
      <top/>
      <bottom/>
      <diagonal/>
    </border>
    <border>
      <left style="thin">
        <color auto="1"/>
      </left>
      <right style="medium">
        <color auto="1"/>
      </right>
      <top/>
      <bottom/>
      <diagonal/>
    </border>
    <border>
      <left/>
      <right style="medium">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hair">
        <color indexed="64"/>
      </left>
      <right style="thin">
        <color auto="1"/>
      </right>
      <top style="thin">
        <color indexed="64"/>
      </top>
      <bottom/>
      <diagonal/>
    </border>
    <border>
      <left style="hair">
        <color indexed="64"/>
      </left>
      <right style="hair">
        <color indexed="64"/>
      </right>
      <top style="hair">
        <color auto="1"/>
      </top>
      <bottom style="thin">
        <color auto="1"/>
      </bottom>
      <diagonal/>
    </border>
    <border>
      <left/>
      <right style="thin">
        <color auto="1"/>
      </right>
      <top style="medium">
        <color auto="1"/>
      </top>
      <bottom style="double">
        <color indexed="64"/>
      </bottom>
      <diagonal/>
    </border>
    <border>
      <left style="thin">
        <color auto="1"/>
      </left>
      <right style="medium">
        <color auto="1"/>
      </right>
      <top style="medium">
        <color auto="1"/>
      </top>
      <bottom style="double">
        <color indexed="64"/>
      </bottom>
      <diagonal/>
    </border>
    <border>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hair">
        <color indexed="64"/>
      </top>
      <bottom style="hair">
        <color indexed="64"/>
      </bottom>
      <diagonal/>
    </border>
    <border>
      <left/>
      <right/>
      <top style="medium">
        <color auto="1"/>
      </top>
      <bottom/>
      <diagonal/>
    </border>
    <border>
      <left/>
      <right style="medium">
        <color indexed="64"/>
      </right>
      <top style="hair">
        <color indexed="64"/>
      </top>
      <bottom style="thin">
        <color indexed="64"/>
      </bottom>
      <diagonal/>
    </border>
    <border>
      <left style="hair">
        <color auto="1"/>
      </left>
      <right style="thin">
        <color indexed="64"/>
      </right>
      <top style="medium">
        <color indexed="64"/>
      </top>
      <bottom style="hair">
        <color auto="1"/>
      </bottom>
      <diagonal/>
    </border>
    <border>
      <left/>
      <right style="thin">
        <color indexed="64"/>
      </right>
      <top style="medium">
        <color indexed="64"/>
      </top>
      <bottom style="thin">
        <color indexed="64"/>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hair">
        <color auto="1"/>
      </left>
      <right/>
      <top style="thin">
        <color auto="1"/>
      </top>
      <bottom style="hair">
        <color auto="1"/>
      </bottom>
      <diagonal/>
    </border>
    <border>
      <left style="medium">
        <color indexed="64"/>
      </left>
      <right style="medium">
        <color indexed="64"/>
      </right>
      <top/>
      <bottom style="double">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medium">
        <color auto="1"/>
      </left>
      <right/>
      <top style="double">
        <color auto="1"/>
      </top>
      <bottom style="medium">
        <color indexed="64"/>
      </bottom>
      <diagonal/>
    </border>
    <border>
      <left style="medium">
        <color auto="1"/>
      </left>
      <right/>
      <top style="thin">
        <color indexed="64"/>
      </top>
      <bottom style="thin">
        <color auto="1"/>
      </bottom>
      <diagonal/>
    </border>
    <border>
      <left style="medium">
        <color indexed="64"/>
      </left>
      <right style="hair">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auto="1"/>
      </right>
      <top style="medium">
        <color indexed="64"/>
      </top>
      <bottom style="hair">
        <color auto="1"/>
      </bottom>
      <diagonal/>
    </border>
    <border>
      <left style="hair">
        <color indexed="64"/>
      </left>
      <right/>
      <top style="hair">
        <color auto="1"/>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double">
        <color auto="1"/>
      </top>
      <bottom style="medium">
        <color indexed="64"/>
      </bottom>
      <diagonal/>
    </border>
    <border>
      <left style="thin">
        <color indexed="64"/>
      </left>
      <right/>
      <top style="double">
        <color auto="1"/>
      </top>
      <bottom/>
      <diagonal/>
    </border>
    <border>
      <left/>
      <right style="hair">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top style="mediumDashDotDot">
        <color auto="1"/>
      </top>
      <bottom/>
      <diagonal/>
    </border>
    <border>
      <left style="medium">
        <color auto="1"/>
      </left>
      <right style="hair">
        <color indexed="64"/>
      </right>
      <top style="thin">
        <color indexed="64"/>
      </top>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9"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714">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1" applyFont="1" applyProtection="1">
      <alignment vertical="center"/>
      <protection locked="0"/>
    </xf>
    <xf numFmtId="0" fontId="6" fillId="0" borderId="0" xfId="1" applyFont="1" applyAlignment="1" applyProtection="1">
      <alignment horizontal="center" vertical="center"/>
      <protection locked="0"/>
    </xf>
    <xf numFmtId="0" fontId="5" fillId="0" borderId="0" xfId="1" applyFont="1" applyAlignment="1" applyProtection="1">
      <alignment horizontal="center" vertical="center"/>
      <protection locked="0"/>
    </xf>
    <xf numFmtId="0" fontId="6" fillId="0" borderId="0" xfId="1" quotePrefix="1" applyFont="1" applyAlignment="1" applyProtection="1">
      <alignment horizontal="center" vertical="center"/>
      <protection locked="0"/>
    </xf>
    <xf numFmtId="0" fontId="8" fillId="0" borderId="0" xfId="1" quotePrefix="1" applyFont="1" applyAlignment="1" applyProtection="1">
      <alignment horizontal="left" vertical="center"/>
      <protection locked="0"/>
    </xf>
    <xf numFmtId="0" fontId="5" fillId="2" borderId="17" xfId="1" quotePrefix="1" applyFont="1" applyFill="1" applyBorder="1" applyAlignment="1" applyProtection="1">
      <alignment horizontal="center" vertical="center"/>
      <protection locked="0"/>
    </xf>
    <xf numFmtId="0" fontId="13" fillId="2" borderId="34" xfId="1" quotePrefix="1" applyFont="1" applyFill="1" applyBorder="1" applyAlignment="1" applyProtection="1">
      <alignment horizontal="center" vertical="center"/>
      <protection locked="0"/>
    </xf>
    <xf numFmtId="0" fontId="5" fillId="2" borderId="34" xfId="1" quotePrefix="1" applyFont="1" applyFill="1" applyBorder="1" applyAlignment="1" applyProtection="1">
      <alignment horizontal="center" vertical="center"/>
      <protection locked="0"/>
    </xf>
    <xf numFmtId="0" fontId="13" fillId="2" borderId="34" xfId="1" applyFont="1" applyFill="1" applyBorder="1" applyAlignment="1" applyProtection="1">
      <alignment horizontal="center" vertical="center"/>
      <protection locked="0"/>
    </xf>
    <xf numFmtId="0" fontId="14" fillId="2" borderId="20" xfId="1" quotePrefix="1" applyFont="1" applyFill="1" applyBorder="1" applyAlignment="1" applyProtection="1">
      <alignment horizontal="center" vertical="center"/>
      <protection locked="0"/>
    </xf>
    <xf numFmtId="0" fontId="15" fillId="2" borderId="34" xfId="1" quotePrefix="1" applyFont="1" applyFill="1" applyBorder="1" applyAlignment="1" applyProtection="1">
      <alignment horizontal="center" vertical="center" wrapText="1"/>
      <protection locked="0"/>
    </xf>
    <xf numFmtId="0" fontId="13" fillId="2" borderId="1" xfId="1" applyFont="1" applyFill="1" applyBorder="1" applyAlignment="1" applyProtection="1">
      <alignment horizontal="right" vertical="center"/>
      <protection locked="0"/>
    </xf>
    <xf numFmtId="0" fontId="17" fillId="0" borderId="0" xfId="0" applyFont="1">
      <alignment vertical="center"/>
    </xf>
    <xf numFmtId="0" fontId="18" fillId="0" borderId="0" xfId="0" applyFont="1">
      <alignment vertical="center"/>
    </xf>
    <xf numFmtId="0" fontId="23" fillId="0" borderId="0" xfId="0" applyFont="1">
      <alignment vertical="center"/>
    </xf>
    <xf numFmtId="0" fontId="18" fillId="4" borderId="1" xfId="0" applyFont="1" applyFill="1" applyBorder="1" applyAlignment="1">
      <alignment horizontal="center" vertical="center"/>
    </xf>
    <xf numFmtId="0" fontId="18" fillId="3" borderId="0" xfId="0" applyFont="1" applyFill="1">
      <alignment vertical="center"/>
    </xf>
    <xf numFmtId="0" fontId="22" fillId="3" borderId="0" xfId="0" applyFont="1" applyFill="1">
      <alignment vertical="center"/>
    </xf>
    <xf numFmtId="0" fontId="24" fillId="3" borderId="0" xfId="0" applyFont="1" applyFill="1">
      <alignment vertical="center"/>
    </xf>
    <xf numFmtId="176" fontId="24" fillId="3" borderId="0" xfId="0" applyNumberFormat="1" applyFont="1" applyFill="1">
      <alignment vertical="center"/>
    </xf>
    <xf numFmtId="0" fontId="18" fillId="3" borderId="0" xfId="0" applyFont="1" applyFill="1" applyAlignment="1">
      <alignment horizontal="center" vertical="center"/>
    </xf>
    <xf numFmtId="0" fontId="18" fillId="3" borderId="12" xfId="0" applyFont="1" applyFill="1" applyBorder="1">
      <alignment vertical="center"/>
    </xf>
    <xf numFmtId="0" fontId="21" fillId="0" borderId="0" xfId="1" applyFont="1" applyProtection="1">
      <alignment vertical="center"/>
      <protection locked="0"/>
    </xf>
    <xf numFmtId="0" fontId="24" fillId="0" borderId="0" xfId="0" applyFont="1" applyAlignment="1">
      <alignment horizontal="center" vertical="center"/>
    </xf>
    <xf numFmtId="0" fontId="24" fillId="0" borderId="0" xfId="0" applyFont="1">
      <alignment vertical="center"/>
    </xf>
    <xf numFmtId="0" fontId="18" fillId="0" borderId="80" xfId="0" applyFont="1" applyBorder="1" applyAlignment="1">
      <alignment horizontal="center" vertical="center"/>
    </xf>
    <xf numFmtId="0" fontId="27" fillId="3" borderId="0" xfId="0" applyFont="1" applyFill="1">
      <alignment vertical="center"/>
    </xf>
    <xf numFmtId="0" fontId="28" fillId="3" borderId="0" xfId="0" applyFont="1" applyFill="1">
      <alignment vertical="center"/>
    </xf>
    <xf numFmtId="0" fontId="28" fillId="0" borderId="0" xfId="0" applyFont="1">
      <alignment vertical="center"/>
    </xf>
    <xf numFmtId="0" fontId="10" fillId="2" borderId="34" xfId="1" quotePrefix="1" applyFont="1" applyFill="1" applyBorder="1" applyAlignment="1" applyProtection="1">
      <alignment horizontal="center" vertical="center"/>
      <protection locked="0"/>
    </xf>
    <xf numFmtId="0" fontId="10" fillId="2" borderId="34" xfId="1" quotePrefix="1" applyFont="1" applyFill="1" applyBorder="1" applyAlignment="1" applyProtection="1">
      <alignment horizontal="center" vertical="center" wrapText="1"/>
      <protection locked="0"/>
    </xf>
    <xf numFmtId="0" fontId="10" fillId="2" borderId="34" xfId="1" applyFont="1" applyFill="1" applyBorder="1" applyAlignment="1" applyProtection="1">
      <alignment horizontal="center" vertical="center"/>
      <protection locked="0"/>
    </xf>
    <xf numFmtId="0" fontId="8" fillId="2" borderId="20" xfId="1" quotePrefix="1" applyFont="1" applyFill="1" applyBorder="1" applyAlignment="1" applyProtection="1">
      <alignment horizontal="center" vertical="center"/>
      <protection locked="0"/>
    </xf>
    <xf numFmtId="0" fontId="29" fillId="0" borderId="73" xfId="0" applyFont="1" applyBorder="1" applyAlignment="1">
      <alignment horizontal="center" vertical="center"/>
    </xf>
    <xf numFmtId="177" fontId="24" fillId="3" borderId="1" xfId="0" applyNumberFormat="1" applyFont="1" applyFill="1" applyBorder="1">
      <alignment vertical="center"/>
    </xf>
    <xf numFmtId="0" fontId="10" fillId="2" borderId="85" xfId="1" quotePrefix="1" applyFont="1" applyFill="1" applyBorder="1" applyAlignment="1" applyProtection="1">
      <alignment horizontal="center" vertical="center"/>
      <protection locked="0"/>
    </xf>
    <xf numFmtId="0" fontId="10" fillId="2" borderId="37" xfId="1" quotePrefix="1" applyFont="1" applyFill="1" applyBorder="1" applyAlignment="1" applyProtection="1">
      <alignment horizontal="center" vertical="center"/>
      <protection locked="0"/>
    </xf>
    <xf numFmtId="0" fontId="10" fillId="2" borderId="83" xfId="1" quotePrefix="1" applyFont="1" applyFill="1" applyBorder="1" applyAlignment="1" applyProtection="1">
      <alignment horizontal="center" vertical="center"/>
      <protection locked="0"/>
    </xf>
    <xf numFmtId="0" fontId="2" fillId="3" borderId="0" xfId="0" applyFont="1" applyFill="1">
      <alignment vertical="center"/>
    </xf>
    <xf numFmtId="0" fontId="31" fillId="0" borderId="0" xfId="0" applyFont="1">
      <alignment vertical="center"/>
    </xf>
    <xf numFmtId="0" fontId="13" fillId="0" borderId="0" xfId="1" applyFont="1" applyProtection="1">
      <alignment vertical="center"/>
      <protection locked="0"/>
    </xf>
    <xf numFmtId="0" fontId="13" fillId="0" borderId="0" xfId="1" quotePrefix="1" applyFont="1" applyAlignment="1" applyProtection="1">
      <alignment horizontal="left" vertical="center"/>
      <protection locked="0"/>
    </xf>
    <xf numFmtId="0" fontId="32" fillId="0" borderId="0" xfId="0" applyFont="1">
      <alignment vertical="center"/>
    </xf>
    <xf numFmtId="0" fontId="2" fillId="0" borderId="0" xfId="0" applyFont="1" applyAlignment="1">
      <alignment horizontal="right" vertical="center"/>
    </xf>
    <xf numFmtId="0" fontId="2" fillId="3" borderId="0" xfId="0" applyFont="1" applyFill="1" applyAlignment="1">
      <alignment horizontal="center" vertical="center"/>
    </xf>
    <xf numFmtId="0" fontId="2" fillId="0" borderId="1" xfId="0" applyFont="1" applyBorder="1">
      <alignment vertical="center"/>
    </xf>
    <xf numFmtId="0" fontId="2" fillId="3" borderId="0" xfId="0" applyFont="1" applyFill="1" applyBorder="1" applyAlignment="1">
      <alignment horizontal="center" vertical="center"/>
    </xf>
    <xf numFmtId="0" fontId="36" fillId="3" borderId="0" xfId="0" applyFont="1" applyFill="1" applyBorder="1" applyAlignment="1">
      <alignment horizontal="center" vertical="center"/>
    </xf>
    <xf numFmtId="0" fontId="30" fillId="3" borderId="0" xfId="0" applyFont="1" applyFill="1" applyBorder="1">
      <alignment vertical="center"/>
    </xf>
    <xf numFmtId="0" fontId="31" fillId="3" borderId="0" xfId="0" applyFont="1" applyFill="1" applyBorder="1" applyAlignment="1">
      <alignment vertical="center" wrapText="1"/>
    </xf>
    <xf numFmtId="0" fontId="2" fillId="0" borderId="0" xfId="0" applyFont="1" applyAlignment="1">
      <alignment horizontal="left" vertical="center"/>
    </xf>
    <xf numFmtId="0" fontId="32" fillId="0" borderId="0" xfId="0" applyFont="1" applyAlignment="1">
      <alignment horizontal="left" vertical="center"/>
    </xf>
    <xf numFmtId="0" fontId="14" fillId="3" borderId="0" xfId="0" applyFont="1" applyFill="1">
      <alignment vertical="center"/>
    </xf>
    <xf numFmtId="0" fontId="8" fillId="3" borderId="0" xfId="0" applyFont="1" applyFill="1">
      <alignment vertical="center"/>
    </xf>
    <xf numFmtId="0" fontId="37" fillId="3" borderId="0" xfId="0" applyFont="1" applyFill="1">
      <alignment vertical="center"/>
    </xf>
    <xf numFmtId="0" fontId="38" fillId="3" borderId="0" xfId="0" applyFont="1" applyFill="1">
      <alignment vertical="center"/>
    </xf>
    <xf numFmtId="0" fontId="38" fillId="0" borderId="0" xfId="0" applyFont="1">
      <alignment vertical="center"/>
    </xf>
    <xf numFmtId="0" fontId="39" fillId="2" borderId="37" xfId="0" applyFont="1" applyFill="1" applyBorder="1" applyAlignment="1">
      <alignment horizontal="center" vertical="center"/>
    </xf>
    <xf numFmtId="0" fontId="39" fillId="2" borderId="34" xfId="0" applyFont="1" applyFill="1" applyBorder="1" applyAlignment="1">
      <alignment horizontal="center" vertical="center"/>
    </xf>
    <xf numFmtId="0" fontId="14" fillId="0" borderId="0" xfId="0" applyFont="1">
      <alignment vertical="center"/>
    </xf>
    <xf numFmtId="0" fontId="8" fillId="0" borderId="0" xfId="0" applyFont="1">
      <alignment vertical="center"/>
    </xf>
    <xf numFmtId="0" fontId="18" fillId="6" borderId="0" xfId="0" applyFont="1" applyFill="1">
      <alignment vertical="center"/>
    </xf>
    <xf numFmtId="0" fontId="18" fillId="0" borderId="0" xfId="0" applyFont="1" applyAlignment="1">
      <alignment horizontal="center" vertical="center"/>
    </xf>
    <xf numFmtId="0" fontId="38" fillId="6" borderId="0" xfId="0" applyFont="1" applyFill="1">
      <alignment vertical="center"/>
    </xf>
    <xf numFmtId="0" fontId="38" fillId="0" borderId="0" xfId="0" applyFont="1" applyAlignment="1">
      <alignment horizontal="center" vertical="center"/>
    </xf>
    <xf numFmtId="0" fontId="18" fillId="0" borderId="0" xfId="0" applyFont="1" applyAlignment="1">
      <alignment horizontal="center" vertical="center" shrinkToFit="1"/>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shrinkToFit="1"/>
    </xf>
    <xf numFmtId="0" fontId="18" fillId="0" borderId="90" xfId="0" applyFont="1" applyBorder="1" applyAlignment="1">
      <alignment horizontal="center" vertical="center"/>
    </xf>
    <xf numFmtId="0" fontId="2" fillId="0" borderId="105" xfId="0" applyFont="1" applyBorder="1">
      <alignment vertical="center"/>
    </xf>
    <xf numFmtId="0" fontId="20" fillId="3" borderId="0" xfId="0" applyFont="1" applyFill="1" applyAlignment="1">
      <alignment vertical="center"/>
    </xf>
    <xf numFmtId="0" fontId="30" fillId="0" borderId="0" xfId="0" applyFont="1">
      <alignment vertical="center"/>
    </xf>
    <xf numFmtId="0" fontId="18" fillId="3" borderId="44" xfId="0" applyFont="1" applyFill="1" applyBorder="1">
      <alignment vertical="center"/>
    </xf>
    <xf numFmtId="0" fontId="6" fillId="2" borderId="41" xfId="1" applyFont="1" applyFill="1" applyBorder="1" applyAlignment="1" applyProtection="1">
      <alignment horizontal="center" vertical="center"/>
      <protection locked="0"/>
    </xf>
    <xf numFmtId="0" fontId="18" fillId="3" borderId="14" xfId="0" applyFont="1" applyFill="1" applyBorder="1">
      <alignment vertical="center"/>
    </xf>
    <xf numFmtId="0" fontId="2" fillId="0" borderId="0" xfId="0" applyFont="1" applyBorder="1">
      <alignment vertical="center"/>
    </xf>
    <xf numFmtId="0" fontId="3" fillId="0" borderId="86" xfId="0" applyFont="1" applyBorder="1">
      <alignment vertical="center"/>
    </xf>
    <xf numFmtId="0" fontId="2" fillId="0" borderId="106" xfId="0" applyFont="1" applyBorder="1">
      <alignment vertical="center"/>
    </xf>
    <xf numFmtId="0" fontId="2" fillId="0" borderId="87" xfId="0" applyFont="1" applyBorder="1">
      <alignment vertical="center"/>
    </xf>
    <xf numFmtId="0" fontId="18" fillId="6" borderId="0" xfId="0" applyFont="1" applyFill="1" applyAlignment="1">
      <alignment horizontal="center" vertical="center"/>
    </xf>
    <xf numFmtId="0" fontId="0" fillId="0" borderId="0" xfId="0">
      <alignment vertical="center"/>
    </xf>
    <xf numFmtId="0" fontId="24" fillId="0" borderId="0" xfId="0" applyFont="1">
      <alignment vertical="center"/>
    </xf>
    <xf numFmtId="0" fontId="18" fillId="0" borderId="0" xfId="0" applyFo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41" fillId="3" borderId="0" xfId="0" applyFont="1" applyFill="1">
      <alignment vertical="center"/>
    </xf>
    <xf numFmtId="0" fontId="30" fillId="0" borderId="0" xfId="0" applyFont="1" applyBorder="1">
      <alignment vertical="center"/>
    </xf>
    <xf numFmtId="0" fontId="42" fillId="0" borderId="0" xfId="0" applyFont="1" applyBorder="1">
      <alignment vertical="center"/>
    </xf>
    <xf numFmtId="0" fontId="18" fillId="2" borderId="89" xfId="0" applyFont="1" applyFill="1" applyBorder="1" applyAlignment="1">
      <alignment horizontal="center" vertical="center" wrapText="1"/>
    </xf>
    <xf numFmtId="0" fontId="2" fillId="3" borderId="0" xfId="0" applyFont="1" applyFill="1" applyBorder="1" applyAlignment="1">
      <alignment vertical="center"/>
    </xf>
    <xf numFmtId="0" fontId="18" fillId="6" borderId="3" xfId="0" applyFont="1" applyFill="1" applyBorder="1">
      <alignment vertical="center"/>
    </xf>
    <xf numFmtId="0" fontId="18" fillId="6" borderId="0" xfId="0" applyFont="1" applyFill="1" applyBorder="1">
      <alignment vertical="center"/>
    </xf>
    <xf numFmtId="0" fontId="18" fillId="6" borderId="23" xfId="0" applyFont="1" applyFill="1" applyBorder="1">
      <alignment vertical="center"/>
    </xf>
    <xf numFmtId="0" fontId="19" fillId="0" borderId="0" xfId="0" applyFont="1" applyAlignment="1">
      <alignment vertical="center"/>
    </xf>
    <xf numFmtId="0" fontId="18" fillId="0" borderId="0" xfId="0" applyFont="1" applyAlignment="1">
      <alignment horizontal="right" vertical="center"/>
    </xf>
    <xf numFmtId="0" fontId="18" fillId="6" borderId="3" xfId="0" applyFont="1" applyFill="1" applyBorder="1" applyAlignment="1">
      <alignment horizontal="center" vertical="center"/>
    </xf>
    <xf numFmtId="0" fontId="18" fillId="6" borderId="0" xfId="0" applyFont="1" applyFill="1" applyBorder="1" applyAlignment="1">
      <alignment horizontal="center" vertical="center"/>
    </xf>
    <xf numFmtId="0" fontId="43" fillId="0" borderId="0" xfId="0" applyFont="1" applyBorder="1">
      <alignment vertical="center"/>
    </xf>
    <xf numFmtId="0" fontId="44" fillId="0" borderId="0" xfId="0" applyFont="1" applyBorder="1" applyAlignment="1">
      <alignment vertical="center" wrapText="1"/>
    </xf>
    <xf numFmtId="0" fontId="31" fillId="0" borderId="0" xfId="0" applyFont="1" applyBorder="1" applyAlignment="1">
      <alignment vertical="center" wrapText="1"/>
    </xf>
    <xf numFmtId="0" fontId="30" fillId="0" borderId="0" xfId="0" applyFont="1" applyFill="1" applyBorder="1">
      <alignment vertical="center"/>
    </xf>
    <xf numFmtId="0" fontId="31" fillId="0" borderId="0" xfId="0" applyFont="1" applyFill="1" applyBorder="1" applyAlignment="1">
      <alignment vertical="center" wrapText="1"/>
    </xf>
    <xf numFmtId="0" fontId="18" fillId="0" borderId="107" xfId="0" applyFont="1" applyBorder="1" applyAlignment="1">
      <alignment horizontal="center" vertical="center"/>
    </xf>
    <xf numFmtId="0" fontId="18" fillId="0" borderId="108" xfId="0" applyFont="1" applyBorder="1" applyAlignment="1">
      <alignment horizontal="center" vertical="center"/>
    </xf>
    <xf numFmtId="0" fontId="2" fillId="3" borderId="0" xfId="0" applyFont="1" applyFill="1" applyBorder="1">
      <alignment vertical="center"/>
    </xf>
    <xf numFmtId="0" fontId="2" fillId="0" borderId="0" xfId="0" applyFont="1" applyAlignment="1">
      <alignment vertical="center"/>
    </xf>
    <xf numFmtId="0" fontId="2" fillId="0" borderId="0" xfId="0" applyFont="1" applyAlignment="1">
      <alignment horizontal="center" vertical="center"/>
    </xf>
    <xf numFmtId="0" fontId="31" fillId="0" borderId="0" xfId="0" applyFont="1" applyAlignment="1">
      <alignment horizontal="left"/>
    </xf>
    <xf numFmtId="0" fontId="30" fillId="2" borderId="40" xfId="0" applyFont="1" applyFill="1" applyBorder="1" applyAlignment="1">
      <alignment horizontal="center" vertical="center"/>
    </xf>
    <xf numFmtId="0" fontId="30" fillId="2" borderId="56" xfId="0" applyFont="1" applyFill="1" applyBorder="1" applyAlignment="1">
      <alignment horizontal="center" vertical="center"/>
    </xf>
    <xf numFmtId="0" fontId="2" fillId="0" borderId="0" xfId="0" applyFont="1" applyBorder="1" applyAlignment="1">
      <alignment horizontal="right" vertical="center"/>
    </xf>
    <xf numFmtId="0" fontId="2" fillId="0" borderId="72" xfId="0" applyFont="1" applyBorder="1" applyAlignment="1">
      <alignment horizontal="right" vertical="center"/>
    </xf>
    <xf numFmtId="0" fontId="0" fillId="3" borderId="1" xfId="0" applyFill="1" applyBorder="1" applyAlignment="1">
      <alignment horizontal="center" vertical="center" textRotation="255" wrapText="1"/>
    </xf>
    <xf numFmtId="0" fontId="2" fillId="0" borderId="72"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30" fillId="2" borderId="109" xfId="0" applyFont="1" applyFill="1" applyBorder="1" applyAlignment="1">
      <alignment horizontal="center" vertical="center"/>
    </xf>
    <xf numFmtId="0" fontId="2" fillId="0" borderId="0" xfId="0" applyFont="1" applyBorder="1" applyAlignment="1">
      <alignment vertical="center"/>
    </xf>
    <xf numFmtId="0" fontId="0" fillId="0" borderId="0" xfId="0" applyBorder="1" applyAlignment="1">
      <alignment vertical="center" wrapText="1"/>
    </xf>
    <xf numFmtId="0" fontId="0" fillId="0" borderId="0" xfId="0" applyBorder="1" applyAlignment="1">
      <alignment horizontal="left" vertical="center"/>
    </xf>
    <xf numFmtId="0" fontId="2" fillId="0" borderId="0" xfId="0" applyFont="1" applyBorder="1" applyAlignment="1">
      <alignment horizontal="left" vertical="center" wrapText="1"/>
    </xf>
    <xf numFmtId="0" fontId="31" fillId="0" borderId="0" xfId="0" applyFont="1" applyBorder="1">
      <alignment vertical="center"/>
    </xf>
    <xf numFmtId="0" fontId="2" fillId="3" borderId="0" xfId="0" applyFont="1" applyFill="1" applyBorder="1" applyAlignment="1">
      <alignment vertical="center" wrapText="1"/>
    </xf>
    <xf numFmtId="0" fontId="0" fillId="0" borderId="0" xfId="0" applyAlignment="1">
      <alignment horizontal="left" vertical="center"/>
    </xf>
    <xf numFmtId="0" fontId="2" fillId="0" borderId="0" xfId="0" applyFont="1" applyFill="1" applyBorder="1" applyAlignment="1">
      <alignment vertical="center"/>
    </xf>
    <xf numFmtId="0" fontId="25" fillId="0" borderId="0" xfId="0" applyFont="1" applyFill="1" applyBorder="1" applyAlignment="1">
      <alignment vertical="center"/>
    </xf>
    <xf numFmtId="0" fontId="24" fillId="0" borderId="0" xfId="0" applyFont="1" applyFill="1" applyBorder="1" applyAlignment="1">
      <alignment vertical="center" wrapText="1"/>
    </xf>
    <xf numFmtId="0" fontId="0" fillId="2" borderId="40" xfId="0" applyFill="1" applyBorder="1" applyAlignment="1">
      <alignment horizontal="center" vertical="center" wrapText="1"/>
    </xf>
    <xf numFmtId="0" fontId="0" fillId="0" borderId="0" xfId="0" applyBorder="1" applyAlignment="1">
      <alignment vertical="center" wrapText="1"/>
    </xf>
    <xf numFmtId="0" fontId="47" fillId="0" borderId="0" xfId="0" applyFont="1" applyAlignment="1">
      <alignment horizontal="center" vertical="center"/>
    </xf>
    <xf numFmtId="0" fontId="0" fillId="0" borderId="23" xfId="0" applyBorder="1" applyAlignment="1">
      <alignment vertical="center"/>
    </xf>
    <xf numFmtId="0" fontId="18" fillId="0" borderId="0" xfId="0" applyFont="1" applyBorder="1" applyAlignment="1">
      <alignment vertical="center" wrapText="1"/>
    </xf>
    <xf numFmtId="178" fontId="18" fillId="0" borderId="0" xfId="0" applyNumberFormat="1" applyFont="1" applyBorder="1" applyAlignment="1">
      <alignment horizontal="center" vertical="center" wrapText="1"/>
    </xf>
    <xf numFmtId="0" fontId="47" fillId="0" borderId="113" xfId="0" applyFont="1" applyBorder="1" applyAlignment="1">
      <alignment horizontal="center" vertical="center"/>
    </xf>
    <xf numFmtId="0" fontId="0" fillId="0" borderId="1" xfId="0" applyBorder="1" applyAlignment="1">
      <alignment horizontal="center" vertical="center"/>
    </xf>
    <xf numFmtId="0" fontId="10" fillId="2" borderId="42" xfId="1" quotePrefix="1" applyFont="1" applyFill="1" applyBorder="1" applyAlignment="1" applyProtection="1">
      <alignment horizontal="center" vertical="center"/>
      <protection locked="0"/>
    </xf>
    <xf numFmtId="0" fontId="38" fillId="0" borderId="0" xfId="0" applyFont="1">
      <alignment vertical="center"/>
    </xf>
    <xf numFmtId="0" fontId="8" fillId="2" borderId="117" xfId="1" quotePrefix="1" applyFont="1" applyFill="1" applyBorder="1" applyAlignment="1" applyProtection="1">
      <alignment horizontal="center" vertical="center"/>
      <protection locked="0"/>
    </xf>
    <xf numFmtId="0" fontId="8" fillId="2" borderId="42" xfId="1" quotePrefix="1" applyFont="1" applyFill="1" applyBorder="1" applyAlignment="1" applyProtection="1">
      <alignment horizontal="center" vertical="center"/>
      <protection locked="0"/>
    </xf>
    <xf numFmtId="0" fontId="5" fillId="2" borderId="42" xfId="1" quotePrefix="1" applyFont="1" applyFill="1" applyBorder="1" applyAlignment="1" applyProtection="1">
      <alignment horizontal="center" vertical="center" wrapText="1"/>
      <protection locked="0"/>
    </xf>
    <xf numFmtId="0" fontId="0" fillId="0" borderId="120" xfId="0"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textRotation="255" wrapText="1"/>
    </xf>
    <xf numFmtId="0" fontId="10" fillId="2" borderId="117" xfId="1" quotePrefix="1" applyFont="1" applyFill="1" applyBorder="1" applyAlignment="1" applyProtection="1">
      <alignment horizontal="center" vertical="center"/>
      <protection locked="0"/>
    </xf>
    <xf numFmtId="0" fontId="10" fillId="2" borderId="17" xfId="0" applyFont="1" applyFill="1" applyBorder="1" applyAlignment="1">
      <alignment horizontal="center" vertical="center"/>
    </xf>
    <xf numFmtId="0" fontId="2" fillId="0" borderId="121" xfId="0" applyFont="1" applyBorder="1">
      <alignment vertical="center"/>
    </xf>
    <xf numFmtId="0" fontId="0" fillId="0" borderId="121" xfId="0" applyBorder="1" applyAlignment="1">
      <alignment horizontal="center" vertical="center"/>
    </xf>
    <xf numFmtId="0" fontId="2" fillId="0" borderId="121" xfId="0" applyFont="1" applyBorder="1" applyAlignment="1">
      <alignment vertical="center"/>
    </xf>
    <xf numFmtId="0" fontId="2" fillId="0" borderId="1" xfId="0" applyFont="1" applyBorder="1" applyAlignment="1">
      <alignment vertical="center"/>
    </xf>
    <xf numFmtId="0" fontId="31" fillId="0" borderId="1" xfId="0" applyFont="1" applyBorder="1" applyAlignment="1">
      <alignment horizontal="left" vertical="center"/>
    </xf>
    <xf numFmtId="0" fontId="0" fillId="0" borderId="13" xfId="0" applyBorder="1" applyAlignment="1">
      <alignment horizontal="center" vertical="center" wrapText="1"/>
    </xf>
    <xf numFmtId="0" fontId="18" fillId="6" borderId="43" xfId="0" applyFont="1" applyFill="1" applyBorder="1" applyAlignment="1">
      <alignment horizontal="center" vertical="center"/>
    </xf>
    <xf numFmtId="0" fontId="47" fillId="0" borderId="14" xfId="0" applyFont="1" applyBorder="1" applyAlignment="1">
      <alignment horizontal="center" vertical="center"/>
    </xf>
    <xf numFmtId="0" fontId="47" fillId="0" borderId="108" xfId="0" applyFont="1" applyBorder="1" applyAlignment="1">
      <alignment horizontal="center" vertical="center"/>
    </xf>
    <xf numFmtId="0" fontId="18" fillId="0" borderId="107" xfId="0" applyNumberFormat="1" applyFont="1" applyBorder="1" applyAlignment="1">
      <alignment horizontal="center" vertical="center"/>
    </xf>
    <xf numFmtId="0" fontId="22" fillId="0" borderId="108" xfId="0" applyNumberFormat="1" applyFont="1" applyBorder="1" applyAlignment="1">
      <alignment horizontal="center" vertical="center"/>
    </xf>
    <xf numFmtId="0" fontId="0" fillId="0" borderId="112" xfId="0" applyNumberFormat="1" applyFont="1" applyBorder="1" applyAlignment="1">
      <alignment horizontal="center" vertical="center"/>
    </xf>
    <xf numFmtId="0" fontId="18" fillId="0" borderId="112" xfId="0" applyNumberFormat="1" applyFont="1" applyBorder="1" applyAlignment="1">
      <alignment horizontal="center" vertical="center"/>
    </xf>
    <xf numFmtId="0" fontId="40" fillId="0" borderId="0" xfId="0" applyFont="1" applyAlignment="1">
      <alignment horizontal="left" vertical="center"/>
    </xf>
    <xf numFmtId="0" fontId="24" fillId="0" borderId="0" xfId="0" applyFont="1">
      <alignment vertical="center"/>
    </xf>
    <xf numFmtId="0" fontId="2" fillId="0" borderId="38" xfId="0" applyFont="1" applyBorder="1">
      <alignment vertical="center"/>
    </xf>
    <xf numFmtId="0" fontId="0" fillId="3" borderId="1" xfId="0" applyFont="1" applyFill="1" applyBorder="1" applyAlignment="1">
      <alignment horizontal="center" vertical="center" textRotation="255" wrapText="1"/>
    </xf>
    <xf numFmtId="0" fontId="18" fillId="2" borderId="125" xfId="0" applyFont="1" applyFill="1" applyBorder="1" applyAlignment="1">
      <alignment horizontal="center" vertical="center"/>
    </xf>
    <xf numFmtId="0" fontId="18" fillId="3" borderId="126" xfId="0" applyFont="1" applyFill="1" applyBorder="1" applyAlignment="1">
      <alignment horizontal="right" vertical="center"/>
    </xf>
    <xf numFmtId="0" fontId="18" fillId="3" borderId="127" xfId="0" applyFont="1" applyFill="1" applyBorder="1" applyAlignment="1">
      <alignment horizontal="right" vertical="center"/>
    </xf>
    <xf numFmtId="0" fontId="18" fillId="3" borderId="128" xfId="0" applyFont="1" applyFill="1" applyBorder="1" applyAlignment="1">
      <alignment horizontal="right" vertical="center"/>
    </xf>
    <xf numFmtId="0" fontId="18" fillId="3" borderId="129" xfId="0" applyFont="1" applyFill="1" applyBorder="1" applyAlignment="1">
      <alignment horizontal="right" vertical="center"/>
    </xf>
    <xf numFmtId="0" fontId="38" fillId="0" borderId="0" xfId="0" applyFont="1">
      <alignment vertical="center"/>
    </xf>
    <xf numFmtId="0" fontId="18" fillId="0" borderId="0" xfId="0" applyFont="1">
      <alignment vertical="center"/>
    </xf>
    <xf numFmtId="0" fontId="55" fillId="0" borderId="0" xfId="0" applyFont="1" applyAlignment="1"/>
    <xf numFmtId="0" fontId="18" fillId="2" borderId="81" xfId="0" applyFont="1" applyFill="1" applyBorder="1" applyAlignment="1">
      <alignment horizontal="center" vertical="center" wrapText="1"/>
    </xf>
    <xf numFmtId="0" fontId="18" fillId="2" borderId="123" xfId="0" applyFont="1" applyFill="1" applyBorder="1" applyAlignment="1">
      <alignment horizontal="center" vertical="center" wrapText="1"/>
    </xf>
    <xf numFmtId="0" fontId="0" fillId="2" borderId="70" xfId="0" applyFont="1" applyFill="1" applyBorder="1" applyAlignment="1">
      <alignment vertical="center" wrapText="1"/>
    </xf>
    <xf numFmtId="0" fontId="24" fillId="6" borderId="23" xfId="0" applyFont="1" applyFill="1" applyBorder="1" applyAlignment="1">
      <alignment horizontal="center" vertical="center"/>
    </xf>
    <xf numFmtId="0" fontId="56" fillId="0" borderId="0" xfId="0" applyFont="1" applyAlignment="1">
      <alignment horizontal="left" vertical="center" indent="6"/>
    </xf>
    <xf numFmtId="0" fontId="56" fillId="0" borderId="0" xfId="0" applyFont="1" applyAlignment="1">
      <alignment horizontal="left" vertical="center" indent="7"/>
    </xf>
    <xf numFmtId="0" fontId="0" fillId="0" borderId="0" xfId="0" applyFill="1" applyBorder="1" applyAlignment="1">
      <alignment vertical="center"/>
    </xf>
    <xf numFmtId="0" fontId="2" fillId="0" borderId="84" xfId="0" applyFont="1" applyBorder="1">
      <alignment vertical="center"/>
    </xf>
    <xf numFmtId="38" fontId="51" fillId="0" borderId="116" xfId="3" applyFont="1" applyBorder="1" applyAlignment="1">
      <alignment vertical="center"/>
    </xf>
    <xf numFmtId="38" fontId="51" fillId="0" borderId="134" xfId="3" applyFont="1" applyBorder="1" applyAlignment="1">
      <alignment vertical="center"/>
    </xf>
    <xf numFmtId="0" fontId="20" fillId="2" borderId="135" xfId="0" applyFont="1" applyFill="1" applyBorder="1" applyAlignment="1">
      <alignment horizontal="center" vertical="center"/>
    </xf>
    <xf numFmtId="0" fontId="24" fillId="2" borderId="70" xfId="0" applyFont="1" applyFill="1" applyBorder="1" applyAlignment="1">
      <alignment horizontal="center" vertical="center"/>
    </xf>
    <xf numFmtId="0" fontId="47" fillId="2" borderId="78" xfId="0" applyFont="1" applyFill="1" applyBorder="1" applyAlignment="1">
      <alignment horizontal="center" vertical="center" wrapText="1"/>
    </xf>
    <xf numFmtId="0" fontId="40"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6" fillId="3" borderId="1" xfId="0" applyFont="1" applyFill="1" applyBorder="1" applyAlignment="1">
      <alignment horizontal="center" vertical="center" textRotation="255" wrapText="1"/>
    </xf>
    <xf numFmtId="0" fontId="58" fillId="0" borderId="1" xfId="0" applyFont="1" applyBorder="1">
      <alignment vertical="center"/>
    </xf>
    <xf numFmtId="0" fontId="31" fillId="3" borderId="0" xfId="0" applyFont="1" applyFill="1" applyBorder="1" applyAlignment="1">
      <alignment horizontal="left"/>
    </xf>
    <xf numFmtId="0" fontId="18" fillId="0" borderId="0" xfId="0" applyFont="1" applyAlignment="1"/>
    <xf numFmtId="0" fontId="28" fillId="3" borderId="1" xfId="0" applyFont="1" applyFill="1" applyBorder="1" applyAlignment="1">
      <alignment horizontal="center" vertical="center" textRotation="255" wrapText="1"/>
    </xf>
    <xf numFmtId="0" fontId="30" fillId="2" borderId="56" xfId="0" applyFont="1" applyFill="1" applyBorder="1" applyAlignment="1">
      <alignment horizontal="center" vertical="center" wrapText="1"/>
    </xf>
    <xf numFmtId="0" fontId="59" fillId="2" borderId="56" xfId="0" applyFont="1" applyFill="1" applyBorder="1" applyAlignment="1">
      <alignment horizontal="center" vertical="center"/>
    </xf>
    <xf numFmtId="0" fontId="46" fillId="0" borderId="0" xfId="0" applyFont="1">
      <alignment vertical="center"/>
    </xf>
    <xf numFmtId="0" fontId="54" fillId="0" borderId="0" xfId="0" applyFont="1">
      <alignment vertical="center"/>
    </xf>
    <xf numFmtId="0" fontId="18" fillId="6" borderId="0" xfId="0" applyFont="1" applyFill="1" applyAlignment="1">
      <alignment horizontal="left" vertical="center"/>
    </xf>
    <xf numFmtId="0" fontId="0" fillId="0" borderId="0" xfId="0">
      <alignment vertical="center"/>
    </xf>
    <xf numFmtId="0" fontId="18" fillId="0" borderId="0" xfId="0" applyFont="1">
      <alignment vertical="center"/>
    </xf>
    <xf numFmtId="0" fontId="24" fillId="0" borderId="0" xfId="0" applyFont="1" applyBorder="1" applyAlignment="1">
      <alignment vertical="center"/>
    </xf>
    <xf numFmtId="0" fontId="18" fillId="3" borderId="0" xfId="0" applyFont="1" applyFill="1" applyBorder="1" applyAlignment="1">
      <alignment horizontal="center" vertical="center"/>
    </xf>
    <xf numFmtId="0" fontId="18" fillId="0" borderId="145" xfId="0" applyFont="1" applyBorder="1" applyAlignment="1">
      <alignment horizontal="center" vertical="center"/>
    </xf>
    <xf numFmtId="0" fontId="60" fillId="0" borderId="146" xfId="0" applyFont="1" applyBorder="1" applyAlignment="1">
      <alignment horizontal="center" vertical="center" wrapText="1"/>
    </xf>
    <xf numFmtId="0" fontId="28" fillId="10" borderId="0" xfId="0" applyFont="1" applyFill="1" applyAlignment="1">
      <alignment horizontal="left" vertical="center"/>
    </xf>
    <xf numFmtId="0" fontId="0" fillId="0" borderId="0" xfId="0" applyBorder="1" applyAlignment="1">
      <alignment vertical="center"/>
    </xf>
    <xf numFmtId="0" fontId="18" fillId="0" borderId="145" xfId="0" applyFont="1" applyBorder="1" applyAlignment="1">
      <alignment horizontal="center" vertical="center"/>
    </xf>
    <xf numFmtId="0" fontId="38" fillId="0" borderId="0" xfId="0" applyFont="1">
      <alignment vertical="center"/>
    </xf>
    <xf numFmtId="0" fontId="18" fillId="0" borderId="0" xfId="0" applyFont="1">
      <alignment vertical="center"/>
    </xf>
    <xf numFmtId="0" fontId="8" fillId="2" borderId="34" xfId="1" quotePrefix="1" applyFont="1" applyFill="1" applyBorder="1" applyAlignment="1" applyProtection="1">
      <alignment horizontal="center" vertical="center" wrapText="1"/>
      <protection locked="0"/>
    </xf>
    <xf numFmtId="0" fontId="25" fillId="4" borderId="115" xfId="0" applyFont="1" applyFill="1" applyBorder="1" applyAlignment="1">
      <alignment horizontal="center" vertical="center"/>
    </xf>
    <xf numFmtId="0" fontId="25" fillId="5" borderId="116" xfId="0" applyFont="1" applyFill="1" applyBorder="1" applyAlignment="1">
      <alignment horizontal="center" vertical="center"/>
    </xf>
    <xf numFmtId="0" fontId="25" fillId="5" borderId="147" xfId="0" applyFont="1" applyFill="1" applyBorder="1" applyAlignment="1">
      <alignment horizontal="center" vertical="center"/>
    </xf>
    <xf numFmtId="0" fontId="18" fillId="3" borderId="0" xfId="0" applyFont="1" applyFill="1" applyBorder="1">
      <alignment vertical="center"/>
    </xf>
    <xf numFmtId="177" fontId="18" fillId="3" borderId="12" xfId="0" applyNumberFormat="1" applyFont="1" applyFill="1" applyBorder="1" applyAlignment="1">
      <alignment horizontal="center" vertical="center"/>
    </xf>
    <xf numFmtId="0" fontId="18" fillId="0" borderId="153" xfId="0" applyNumberFormat="1" applyFont="1" applyBorder="1">
      <alignment vertical="center"/>
    </xf>
    <xf numFmtId="178" fontId="18" fillId="0" borderId="57" xfId="0" applyNumberFormat="1" applyFont="1" applyBorder="1" applyAlignment="1">
      <alignment horizontal="center" vertical="center"/>
    </xf>
    <xf numFmtId="178" fontId="18" fillId="0" borderId="151" xfId="0" applyNumberFormat="1" applyFont="1" applyBorder="1" applyAlignment="1">
      <alignment horizontal="center" vertical="center"/>
    </xf>
    <xf numFmtId="38" fontId="51" fillId="0" borderId="62" xfId="3" applyFont="1" applyBorder="1" applyAlignment="1">
      <alignment vertical="center"/>
    </xf>
    <xf numFmtId="0" fontId="52" fillId="0" borderId="145" xfId="0" applyFont="1" applyBorder="1" applyAlignment="1">
      <alignment horizontal="right" vertical="center"/>
    </xf>
    <xf numFmtId="0" fontId="18" fillId="0" borderId="0" xfId="0" applyFont="1" applyBorder="1">
      <alignment vertical="center"/>
    </xf>
    <xf numFmtId="0" fontId="47" fillId="0" borderId="97" xfId="0" applyFont="1" applyBorder="1" applyAlignment="1">
      <alignment horizontal="center" vertical="center"/>
    </xf>
    <xf numFmtId="0" fontId="47" fillId="0" borderId="4" xfId="0" applyFont="1" applyBorder="1" applyAlignment="1">
      <alignment horizontal="center" vertical="center"/>
    </xf>
    <xf numFmtId="0" fontId="47" fillId="0" borderId="112" xfId="0" applyFont="1" applyBorder="1" applyAlignment="1">
      <alignment horizontal="center" vertical="center"/>
    </xf>
    <xf numFmtId="0" fontId="57" fillId="0" borderId="0" xfId="0" applyFont="1">
      <alignment vertical="center"/>
    </xf>
    <xf numFmtId="0" fontId="57" fillId="0" borderId="0" xfId="0" applyFont="1" applyAlignment="1">
      <alignment horizontal="left" vertical="center"/>
    </xf>
    <xf numFmtId="0" fontId="57" fillId="0" borderId="63" xfId="0" applyFont="1" applyBorder="1" applyAlignment="1">
      <alignment horizontal="right" vertical="center"/>
    </xf>
    <xf numFmtId="0" fontId="45" fillId="0" borderId="0" xfId="0" applyFont="1">
      <alignment vertical="center"/>
    </xf>
    <xf numFmtId="0" fontId="12" fillId="12" borderId="40" xfId="0" applyFont="1" applyFill="1" applyBorder="1" applyAlignment="1">
      <alignment horizontal="center" vertical="center"/>
    </xf>
    <xf numFmtId="0" fontId="45" fillId="12" borderId="40" xfId="0" applyFont="1" applyFill="1" applyBorder="1" applyAlignment="1">
      <alignment horizontal="center" vertical="center"/>
    </xf>
    <xf numFmtId="0" fontId="30" fillId="0" borderId="120" xfId="0" applyFont="1" applyBorder="1" applyAlignment="1">
      <alignment vertical="center" wrapText="1"/>
    </xf>
    <xf numFmtId="0" fontId="30" fillId="0" borderId="1" xfId="0" applyFont="1" applyBorder="1" applyAlignment="1">
      <alignment vertical="center" wrapText="1"/>
    </xf>
    <xf numFmtId="0" fontId="30" fillId="0" borderId="1" xfId="0" applyFont="1" applyBorder="1" applyAlignment="1">
      <alignment horizontal="left" vertical="center" wrapText="1"/>
    </xf>
    <xf numFmtId="0" fontId="30" fillId="0" borderId="1" xfId="0" applyFont="1" applyBorder="1">
      <alignment vertical="center"/>
    </xf>
    <xf numFmtId="0" fontId="59" fillId="0" borderId="1" xfId="0" applyFont="1" applyFill="1" applyBorder="1">
      <alignment vertical="center"/>
    </xf>
    <xf numFmtId="0" fontId="59" fillId="0" borderId="1" xfId="0" applyFont="1" applyFill="1" applyBorder="1" applyAlignment="1">
      <alignment vertical="center" wrapText="1"/>
    </xf>
    <xf numFmtId="0" fontId="30" fillId="0" borderId="1" xfId="0" applyFont="1" applyFill="1" applyBorder="1">
      <alignment vertical="center"/>
    </xf>
    <xf numFmtId="0" fontId="30" fillId="0" borderId="1" xfId="0" applyFont="1" applyFill="1" applyBorder="1" applyAlignment="1">
      <alignment vertical="center" wrapText="1"/>
    </xf>
    <xf numFmtId="0" fontId="30" fillId="0" borderId="121" xfId="0" applyFont="1" applyBorder="1" applyAlignment="1">
      <alignment vertical="center" wrapText="1"/>
    </xf>
    <xf numFmtId="0" fontId="30" fillId="3" borderId="1" xfId="0" applyFont="1" applyFill="1" applyBorder="1" applyAlignment="1">
      <alignment vertical="center"/>
    </xf>
    <xf numFmtId="0" fontId="18" fillId="3" borderId="76" xfId="0" applyFont="1" applyFill="1" applyBorder="1">
      <alignment vertical="center"/>
    </xf>
    <xf numFmtId="0" fontId="6" fillId="2" borderId="54" xfId="1" applyFont="1" applyFill="1" applyBorder="1" applyAlignment="1" applyProtection="1">
      <alignment horizontal="center" vertical="center"/>
      <protection locked="0"/>
    </xf>
    <xf numFmtId="0" fontId="24" fillId="0" borderId="0" xfId="0" applyFont="1">
      <alignment vertical="center"/>
    </xf>
    <xf numFmtId="0" fontId="18" fillId="2" borderId="124" xfId="0" applyFont="1" applyFill="1" applyBorder="1" applyAlignment="1">
      <alignment horizontal="center" vertical="center"/>
    </xf>
    <xf numFmtId="0" fontId="18" fillId="3" borderId="46" xfId="0" applyFont="1" applyFill="1" applyBorder="1" applyAlignment="1">
      <alignment horizontal="right" vertical="center"/>
    </xf>
    <xf numFmtId="0" fontId="18" fillId="3" borderId="59" xfId="0" applyFont="1" applyFill="1" applyBorder="1" applyAlignment="1">
      <alignment horizontal="right" vertical="center"/>
    </xf>
    <xf numFmtId="0" fontId="18" fillId="0" borderId="0" xfId="0" applyFont="1">
      <alignment vertical="center"/>
    </xf>
    <xf numFmtId="0" fontId="0" fillId="0" borderId="0" xfId="0" applyAlignment="1">
      <alignment vertical="center"/>
    </xf>
    <xf numFmtId="0" fontId="0" fillId="3" borderId="0" xfId="0" applyFill="1" applyAlignment="1">
      <alignment vertical="center"/>
    </xf>
    <xf numFmtId="0" fontId="31" fillId="3" borderId="0" xfId="0" applyFont="1" applyFill="1" applyAlignment="1">
      <alignment vertical="center"/>
    </xf>
    <xf numFmtId="0" fontId="0" fillId="0" borderId="0" xfId="0" applyBorder="1" applyAlignment="1">
      <alignment vertical="center"/>
    </xf>
    <xf numFmtId="0" fontId="0" fillId="0" borderId="0" xfId="0" applyAlignment="1">
      <alignment horizontal="left" vertical="center" wrapText="1"/>
    </xf>
    <xf numFmtId="0" fontId="0" fillId="0" borderId="84" xfId="0" applyBorder="1" applyAlignment="1">
      <alignment vertical="center"/>
    </xf>
    <xf numFmtId="0" fontId="23" fillId="0" borderId="0" xfId="1" applyFont="1" applyProtection="1">
      <alignment vertical="center"/>
      <protection locked="0"/>
    </xf>
    <xf numFmtId="0" fontId="19" fillId="4" borderId="143" xfId="0" applyFont="1" applyFill="1" applyBorder="1" applyAlignment="1">
      <alignment horizontal="center" vertical="center"/>
    </xf>
    <xf numFmtId="0" fontId="52" fillId="0" borderId="0" xfId="1" applyFont="1" applyProtection="1">
      <alignment vertical="center"/>
      <protection locked="0"/>
    </xf>
    <xf numFmtId="0" fontId="23" fillId="0" borderId="0" xfId="1" quotePrefix="1" applyFont="1" applyAlignment="1" applyProtection="1">
      <alignment horizontal="left" vertical="center"/>
      <protection locked="0"/>
    </xf>
    <xf numFmtId="0" fontId="9" fillId="0" borderId="0" xfId="0" applyFont="1">
      <alignment vertical="center"/>
    </xf>
    <xf numFmtId="0" fontId="24" fillId="0" borderId="0" xfId="1" applyFont="1" applyProtection="1">
      <alignment vertical="center"/>
      <protection locked="0"/>
    </xf>
    <xf numFmtId="0" fontId="51" fillId="0" borderId="0" xfId="1" quotePrefix="1" applyFont="1" applyAlignment="1" applyProtection="1">
      <alignment horizontal="left" vertical="center"/>
      <protection locked="0"/>
    </xf>
    <xf numFmtId="0" fontId="24" fillId="0" borderId="0" xfId="1" applyFont="1" applyAlignment="1" applyProtection="1">
      <protection locked="0"/>
    </xf>
    <xf numFmtId="0" fontId="23" fillId="0" borderId="0" xfId="1" quotePrefix="1" applyFont="1" applyAlignment="1" applyProtection="1">
      <alignment horizontal="left"/>
      <protection locked="0"/>
    </xf>
    <xf numFmtId="0" fontId="52" fillId="0" borderId="0" xfId="1" applyFont="1" applyAlignment="1" applyProtection="1">
      <protection locked="0"/>
    </xf>
    <xf numFmtId="0" fontId="18" fillId="2" borderId="86" xfId="0" applyFont="1" applyFill="1" applyBorder="1" applyAlignment="1">
      <alignment horizontal="left" vertical="center"/>
    </xf>
    <xf numFmtId="0" fontId="18" fillId="2" borderId="86" xfId="0" applyFont="1" applyFill="1" applyBorder="1">
      <alignment vertical="center"/>
    </xf>
    <xf numFmtId="38" fontId="18" fillId="0" borderId="137" xfId="3" applyFont="1" applyBorder="1" applyAlignment="1">
      <alignment vertical="center"/>
    </xf>
    <xf numFmtId="0" fontId="9" fillId="3" borderId="0" xfId="0" applyFont="1" applyFill="1">
      <alignment vertical="center"/>
    </xf>
    <xf numFmtId="0" fontId="19" fillId="0" borderId="0" xfId="1" applyFont="1" applyAlignment="1" applyProtection="1">
      <alignment horizontal="left" vertical="center"/>
      <protection locked="0"/>
    </xf>
    <xf numFmtId="0" fontId="0" fillId="3" borderId="0" xfId="0" applyFont="1" applyFill="1">
      <alignment vertical="center"/>
    </xf>
    <xf numFmtId="0" fontId="48" fillId="0" borderId="146" xfId="0" applyFont="1" applyBorder="1" applyAlignment="1">
      <alignment horizontal="center" vertical="center" wrapText="1"/>
    </xf>
    <xf numFmtId="0" fontId="0" fillId="0" borderId="0" xfId="0" applyFont="1">
      <alignment vertical="center"/>
    </xf>
    <xf numFmtId="0" fontId="52" fillId="0" borderId="0" xfId="1" quotePrefix="1" applyFont="1" applyAlignment="1" applyProtection="1">
      <alignment horizontal="center" vertical="center"/>
      <protection locked="0"/>
    </xf>
    <xf numFmtId="0" fontId="19" fillId="2" borderId="17" xfId="1" quotePrefix="1" applyFont="1" applyFill="1" applyBorder="1" applyAlignment="1" applyProtection="1">
      <alignment horizontal="center" vertical="center"/>
      <protection locked="0"/>
    </xf>
    <xf numFmtId="0" fontId="23" fillId="2" borderId="34" xfId="1" quotePrefix="1" applyFont="1" applyFill="1" applyBorder="1" applyAlignment="1" applyProtection="1">
      <alignment horizontal="center" vertical="center"/>
      <protection locked="0"/>
    </xf>
    <xf numFmtId="0" fontId="19" fillId="2" borderId="34" xfId="1" quotePrefix="1" applyFont="1" applyFill="1" applyBorder="1" applyAlignment="1" applyProtection="1">
      <alignment horizontal="center" vertical="center"/>
      <protection locked="0"/>
    </xf>
    <xf numFmtId="0" fontId="66" fillId="2" borderId="34" xfId="1" quotePrefix="1" applyFont="1" applyFill="1" applyBorder="1" applyAlignment="1" applyProtection="1">
      <alignment horizontal="center" vertical="center" wrapText="1"/>
      <protection locked="0"/>
    </xf>
    <xf numFmtId="0" fontId="23" fillId="2" borderId="34" xfId="1" applyFont="1" applyFill="1" applyBorder="1" applyAlignment="1" applyProtection="1">
      <alignment horizontal="center" vertical="center"/>
      <protection locked="0"/>
    </xf>
    <xf numFmtId="0" fontId="25" fillId="2" borderId="20" xfId="1" quotePrefix="1" applyFont="1" applyFill="1" applyBorder="1" applyAlignment="1" applyProtection="1">
      <alignment horizontal="center" vertical="center"/>
      <protection locked="0"/>
    </xf>
    <xf numFmtId="0" fontId="19" fillId="0" borderId="0" xfId="1" applyFont="1" applyAlignment="1" applyProtection="1">
      <alignment horizontal="center" vertical="center"/>
      <protection locked="0"/>
    </xf>
    <xf numFmtId="0" fontId="52" fillId="0" borderId="0" xfId="1" applyFont="1" applyAlignment="1" applyProtection="1">
      <alignment horizontal="center" vertical="center"/>
      <protection locked="0"/>
    </xf>
    <xf numFmtId="0" fontId="3" fillId="3" borderId="0" xfId="0" applyFont="1" applyFill="1" applyAlignment="1">
      <alignment vertical="center"/>
    </xf>
    <xf numFmtId="0" fontId="63" fillId="3" borderId="0" xfId="0" applyFont="1" applyFill="1" applyBorder="1" applyAlignment="1">
      <alignment horizontal="right" vertical="center"/>
    </xf>
    <xf numFmtId="0" fontId="63" fillId="0" borderId="0" xfId="0" applyFont="1">
      <alignment vertical="center"/>
    </xf>
    <xf numFmtId="0" fontId="63" fillId="3" borderId="0" xfId="0" applyFont="1" applyFill="1" applyAlignment="1">
      <alignment horizontal="center" vertical="center"/>
    </xf>
    <xf numFmtId="0" fontId="63" fillId="3" borderId="0" xfId="0" applyFont="1" applyFill="1" applyAlignment="1">
      <alignment horizontal="left" vertical="center"/>
    </xf>
    <xf numFmtId="0" fontId="63" fillId="3" borderId="0" xfId="0" applyFont="1" applyFill="1" applyAlignment="1">
      <alignment horizontal="right" vertical="center"/>
    </xf>
    <xf numFmtId="0" fontId="65" fillId="0" borderId="0" xfId="0" applyFont="1">
      <alignment vertical="center"/>
    </xf>
    <xf numFmtId="0" fontId="0" fillId="0" borderId="38" xfId="0" applyBorder="1" applyAlignment="1">
      <alignment vertical="center"/>
    </xf>
    <xf numFmtId="0" fontId="25" fillId="3" borderId="0" xfId="0" applyFont="1" applyFill="1" applyAlignment="1">
      <alignment horizontal="center"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0" fillId="3" borderId="0" xfId="0" applyFill="1" applyAlignment="1">
      <alignment vertical="center"/>
    </xf>
    <xf numFmtId="0" fontId="31" fillId="3" borderId="0" xfId="0" applyFont="1" applyFill="1" applyAlignment="1">
      <alignment vertical="center"/>
    </xf>
    <xf numFmtId="0" fontId="22" fillId="3" borderId="0" xfId="0" applyFont="1" applyFill="1">
      <alignment vertical="center"/>
    </xf>
    <xf numFmtId="0" fontId="18" fillId="3" borderId="0" xfId="0" applyFont="1" applyFill="1">
      <alignment vertical="center"/>
    </xf>
    <xf numFmtId="0" fontId="13" fillId="0" borderId="0" xfId="0" applyFont="1">
      <alignment vertical="center"/>
    </xf>
    <xf numFmtId="0" fontId="57" fillId="0" borderId="63" xfId="0" applyFont="1" applyBorder="1" applyAlignment="1">
      <alignment vertical="center"/>
    </xf>
    <xf numFmtId="0" fontId="2" fillId="0" borderId="0" xfId="0" applyFont="1" applyBorder="1" applyAlignment="1">
      <alignment vertical="center" wrapText="1"/>
    </xf>
    <xf numFmtId="0" fontId="2" fillId="0" borderId="0" xfId="0" applyFont="1" applyBorder="1" applyAlignment="1">
      <alignment horizontal="center" vertical="center"/>
    </xf>
    <xf numFmtId="0" fontId="31" fillId="0" borderId="0" xfId="0" applyFont="1" applyBorder="1">
      <alignment vertical="center"/>
    </xf>
    <xf numFmtId="0" fontId="0" fillId="0" borderId="0" xfId="0" applyBorder="1">
      <alignment vertical="center"/>
    </xf>
    <xf numFmtId="0" fontId="0" fillId="0" borderId="0" xfId="0" applyBorder="1" applyAlignment="1">
      <alignment vertical="center"/>
    </xf>
    <xf numFmtId="0" fontId="2" fillId="0" borderId="0" xfId="0" applyFont="1" applyAlignment="1">
      <alignment vertical="center"/>
    </xf>
    <xf numFmtId="0" fontId="18" fillId="2" borderId="82" xfId="0" applyFont="1" applyFill="1" applyBorder="1" applyAlignment="1">
      <alignment horizontal="center" vertical="center" wrapText="1"/>
    </xf>
    <xf numFmtId="0" fontId="63" fillId="3" borderId="0" xfId="0" applyFont="1" applyFill="1">
      <alignment vertical="center"/>
    </xf>
    <xf numFmtId="0" fontId="68" fillId="3" borderId="0" xfId="0" applyFont="1" applyFill="1">
      <alignment vertical="center"/>
    </xf>
    <xf numFmtId="0" fontId="0" fillId="0" borderId="0" xfId="0" applyAlignment="1">
      <alignment horizontal="righ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0" fontId="31" fillId="0" borderId="0" xfId="0" applyFont="1" applyFill="1" applyBorder="1">
      <alignment vertical="center"/>
    </xf>
    <xf numFmtId="0" fontId="43" fillId="0" borderId="0" xfId="0" applyFont="1" applyFill="1" applyBorder="1">
      <alignment vertical="center"/>
    </xf>
    <xf numFmtId="0" fontId="44" fillId="0" borderId="0" xfId="0" applyFont="1" applyFill="1" applyBorder="1">
      <alignment vertical="center"/>
    </xf>
    <xf numFmtId="0" fontId="44" fillId="0" borderId="0" xfId="0" applyFont="1" applyFill="1" applyBorder="1" applyAlignment="1">
      <alignment vertical="center" wrapText="1"/>
    </xf>
    <xf numFmtId="0" fontId="42" fillId="0" borderId="0" xfId="0" applyFont="1" applyBorder="1" applyAlignment="1">
      <alignment vertical="center"/>
    </xf>
    <xf numFmtId="0" fontId="43" fillId="0" borderId="0" xfId="0" applyFont="1" applyFill="1" applyBorder="1" applyAlignment="1">
      <alignment vertical="center"/>
    </xf>
    <xf numFmtId="0" fontId="0" fillId="0" borderId="0" xfId="0" applyFont="1" applyBorder="1" applyAlignment="1">
      <alignment vertical="center"/>
    </xf>
    <xf numFmtId="0" fontId="30" fillId="0" borderId="0" xfId="0" applyFont="1" applyFill="1" applyBorder="1" applyAlignment="1">
      <alignment vertical="center" wrapText="1"/>
    </xf>
    <xf numFmtId="0" fontId="2" fillId="0" borderId="162" xfId="0" applyFont="1" applyBorder="1">
      <alignment vertical="center"/>
    </xf>
    <xf numFmtId="0" fontId="18" fillId="2" borderId="122"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163"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0" fillId="2" borderId="42" xfId="1" quotePrefix="1" applyFont="1" applyFill="1" applyBorder="1" applyAlignment="1" applyProtection="1">
      <alignment horizontal="center" vertical="center"/>
      <protection locked="0"/>
    </xf>
    <xf numFmtId="0" fontId="11" fillId="2" borderId="37" xfId="0" applyFont="1" applyFill="1" applyBorder="1" applyAlignment="1">
      <alignment horizontal="center" vertical="center"/>
    </xf>
    <xf numFmtId="0" fontId="6" fillId="3" borderId="1" xfId="1" applyFont="1" applyFill="1" applyBorder="1" applyProtection="1">
      <alignment vertical="center"/>
      <protection locked="0"/>
    </xf>
    <xf numFmtId="0" fontId="0" fillId="3" borderId="1" xfId="0" applyFill="1" applyBorder="1">
      <alignment vertical="center"/>
    </xf>
    <xf numFmtId="0" fontId="0" fillId="3" borderId="35" xfId="0" applyFill="1" applyBorder="1">
      <alignment vertical="center"/>
    </xf>
    <xf numFmtId="0" fontId="26" fillId="3" borderId="21" xfId="4" applyFill="1" applyBorder="1" applyProtection="1">
      <alignment vertical="center"/>
      <protection locked="0"/>
    </xf>
    <xf numFmtId="0" fontId="0" fillId="3" borderId="21" xfId="0" applyFill="1" applyBorder="1">
      <alignment vertical="center"/>
    </xf>
    <xf numFmtId="0" fontId="0" fillId="3" borderId="36" xfId="0" applyFill="1" applyBorder="1">
      <alignment vertical="center"/>
    </xf>
    <xf numFmtId="177" fontId="6" fillId="3" borderId="18" xfId="1" applyNumberFormat="1" applyFont="1" applyFill="1" applyBorder="1" applyProtection="1">
      <alignment vertical="center"/>
      <protection locked="0"/>
    </xf>
    <xf numFmtId="177" fontId="0" fillId="3" borderId="18" xfId="0" applyNumberFormat="1" applyFill="1" applyBorder="1">
      <alignment vertical="center"/>
    </xf>
    <xf numFmtId="177" fontId="0" fillId="3" borderId="33" xfId="0" applyNumberFormat="1" applyFill="1" applyBorder="1">
      <alignment vertical="center"/>
    </xf>
    <xf numFmtId="0" fontId="6" fillId="3" borderId="25" xfId="1" applyFont="1" applyFill="1" applyBorder="1" applyProtection="1">
      <alignment vertical="center"/>
      <protection locked="0"/>
    </xf>
    <xf numFmtId="0" fontId="0" fillId="3" borderId="25" xfId="0" applyFill="1" applyBorder="1">
      <alignment vertical="center"/>
    </xf>
    <xf numFmtId="0" fontId="0" fillId="3" borderId="118" xfId="0" applyFill="1" applyBorder="1">
      <alignment vertical="center"/>
    </xf>
    <xf numFmtId="0" fontId="6" fillId="3" borderId="38" xfId="1" applyFont="1" applyFill="1" applyBorder="1" applyProtection="1">
      <alignment vertical="center"/>
      <protection locked="0"/>
    </xf>
    <xf numFmtId="0" fontId="0" fillId="3" borderId="38" xfId="0" applyFill="1" applyBorder="1">
      <alignment vertical="center"/>
    </xf>
    <xf numFmtId="0" fontId="0" fillId="3" borderId="39" xfId="0" applyFill="1" applyBorder="1">
      <alignment vertical="center"/>
    </xf>
    <xf numFmtId="0" fontId="6" fillId="3" borderId="41" xfId="1" applyFont="1" applyFill="1" applyBorder="1" applyProtection="1">
      <alignment vertical="center"/>
      <protection locked="0"/>
    </xf>
    <xf numFmtId="0" fontId="0" fillId="3" borderId="41" xfId="0" applyFill="1" applyBorder="1">
      <alignment vertical="center"/>
    </xf>
    <xf numFmtId="0" fontId="0" fillId="3" borderId="44" xfId="0" applyFill="1" applyBorder="1">
      <alignment vertical="center"/>
    </xf>
    <xf numFmtId="0" fontId="6" fillId="3" borderId="4" xfId="1" applyFont="1" applyFill="1" applyBorder="1" applyProtection="1">
      <alignment vertical="center"/>
      <protection locked="0"/>
    </xf>
    <xf numFmtId="0" fontId="0" fillId="3" borderId="14" xfId="0" applyFill="1" applyBorder="1">
      <alignment vertical="center"/>
    </xf>
    <xf numFmtId="0" fontId="6" fillId="3" borderId="43" xfId="1" applyFont="1" applyFill="1" applyBorder="1" applyProtection="1">
      <alignment vertical="center"/>
      <protection locked="0"/>
    </xf>
    <xf numFmtId="0" fontId="0" fillId="3" borderId="3" xfId="0" applyFill="1" applyBorder="1">
      <alignment vertical="center"/>
    </xf>
    <xf numFmtId="0" fontId="0" fillId="3" borderId="10" xfId="0" applyFill="1" applyBorder="1">
      <alignment vertical="center"/>
    </xf>
    <xf numFmtId="0" fontId="6" fillId="3" borderId="49" xfId="1" applyFont="1" applyFill="1" applyBorder="1" applyProtection="1">
      <alignment vertical="center"/>
      <protection locked="0"/>
    </xf>
    <xf numFmtId="0" fontId="0" fillId="3" borderId="11" xfId="0" applyFill="1" applyBorder="1">
      <alignment vertical="center"/>
    </xf>
    <xf numFmtId="0" fontId="0" fillId="3" borderId="119" xfId="0" applyFill="1" applyBorder="1">
      <alignment vertical="center"/>
    </xf>
    <xf numFmtId="177" fontId="6" fillId="3" borderId="4" xfId="1" applyNumberFormat="1" applyFont="1" applyFill="1" applyBorder="1" applyAlignment="1" applyProtection="1">
      <alignment vertical="center"/>
      <protection locked="0"/>
    </xf>
    <xf numFmtId="0" fontId="0" fillId="0" borderId="13" xfId="0" applyBorder="1" applyAlignment="1">
      <alignment vertical="center"/>
    </xf>
    <xf numFmtId="0" fontId="0" fillId="0" borderId="14" xfId="0" applyBorder="1" applyAlignment="1">
      <alignment vertical="center"/>
    </xf>
    <xf numFmtId="0" fontId="2" fillId="0" borderId="0" xfId="0" applyFont="1" applyAlignment="1">
      <alignment horizontal="left" vertical="center"/>
    </xf>
    <xf numFmtId="0" fontId="0" fillId="0" borderId="0" xfId="0" applyAlignment="1">
      <alignment horizontal="left" vertical="center"/>
    </xf>
    <xf numFmtId="0" fontId="2" fillId="2" borderId="74" xfId="0" applyFont="1" applyFill="1" applyBorder="1" applyAlignment="1">
      <alignment horizontal="center" vertical="center"/>
    </xf>
    <xf numFmtId="0" fontId="0" fillId="2" borderId="74" xfId="0" applyFill="1" applyBorder="1" applyAlignment="1">
      <alignment horizontal="center" vertical="center"/>
    </xf>
    <xf numFmtId="0" fontId="0" fillId="2" borderId="109" xfId="0" applyFill="1" applyBorder="1" applyAlignment="1">
      <alignment vertical="center"/>
    </xf>
    <xf numFmtId="0" fontId="0" fillId="2" borderId="109" xfId="0" applyFill="1" applyBorder="1" applyAlignment="1">
      <alignment horizontal="center" vertical="center"/>
    </xf>
    <xf numFmtId="0" fontId="36" fillId="8" borderId="43" xfId="0" applyFont="1" applyFill="1" applyBorder="1" applyAlignment="1">
      <alignment horizontal="center" vertical="center"/>
    </xf>
    <xf numFmtId="0" fontId="36" fillId="8" borderId="3" xfId="0" applyFont="1" applyFill="1" applyBorder="1" applyAlignment="1">
      <alignment horizontal="center" vertical="center"/>
    </xf>
    <xf numFmtId="0" fontId="0" fillId="0" borderId="2" xfId="0" applyBorder="1" applyAlignment="1">
      <alignment horizontal="center" vertical="center"/>
    </xf>
    <xf numFmtId="0" fontId="0" fillId="0" borderId="49" xfId="0" applyBorder="1" applyAlignment="1">
      <alignment horizontal="center" vertical="center"/>
    </xf>
    <xf numFmtId="0" fontId="0" fillId="0" borderId="11" xfId="0" applyBorder="1" applyAlignment="1">
      <alignment horizontal="center" vertical="center"/>
    </xf>
    <xf numFmtId="0" fontId="0" fillId="0" borderId="47" xfId="0" applyBorder="1" applyAlignment="1">
      <alignment horizontal="center" vertical="center"/>
    </xf>
    <xf numFmtId="0" fontId="31" fillId="12" borderId="43" xfId="0" applyFont="1" applyFill="1" applyBorder="1" applyAlignment="1">
      <alignment horizontal="center" vertical="center" wrapText="1"/>
    </xf>
    <xf numFmtId="0" fontId="0" fillId="0" borderId="2" xfId="0" applyBorder="1" applyAlignment="1">
      <alignment horizontal="center" vertical="center" wrapText="1"/>
    </xf>
    <xf numFmtId="0" fontId="2" fillId="7" borderId="0" xfId="0" applyFont="1" applyFill="1" applyAlignment="1">
      <alignment horizontal="center" vertical="center"/>
    </xf>
    <xf numFmtId="0" fontId="2" fillId="2" borderId="43"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2" xfId="0" applyFill="1" applyBorder="1" applyAlignment="1">
      <alignment horizontal="center" vertical="center"/>
    </xf>
    <xf numFmtId="0" fontId="2" fillId="2" borderId="41" xfId="0" applyFont="1" applyFill="1" applyBorder="1" applyAlignment="1">
      <alignment horizontal="center" vertical="center"/>
    </xf>
    <xf numFmtId="0" fontId="0" fillId="2" borderId="55" xfId="0" applyFill="1" applyBorder="1" applyAlignment="1">
      <alignment horizontal="center" vertical="center"/>
    </xf>
    <xf numFmtId="0" fontId="36" fillId="9" borderId="4" xfId="0" applyFont="1" applyFill="1" applyBorder="1" applyAlignment="1">
      <alignment horizontal="center" vertical="center"/>
    </xf>
    <xf numFmtId="0" fontId="36" fillId="9" borderId="13" xfId="0" applyFont="1" applyFill="1" applyBorder="1" applyAlignment="1">
      <alignment horizontal="center" vertical="center"/>
    </xf>
    <xf numFmtId="0" fontId="0" fillId="0" borderId="5" xfId="0" applyBorder="1" applyAlignment="1">
      <alignment horizontal="center" vertical="center"/>
    </xf>
    <xf numFmtId="49" fontId="6" fillId="3" borderId="74" xfId="1" applyNumberFormat="1" applyFont="1" applyFill="1" applyBorder="1" applyProtection="1">
      <alignment vertical="center"/>
      <protection locked="0"/>
    </xf>
    <xf numFmtId="49" fontId="18" fillId="3" borderId="75" xfId="0" applyNumberFormat="1" applyFont="1" applyFill="1" applyBorder="1">
      <alignment vertical="center"/>
    </xf>
    <xf numFmtId="49" fontId="6" fillId="3" borderId="1" xfId="1" applyNumberFormat="1" applyFont="1" applyFill="1" applyBorder="1" applyAlignment="1" applyProtection="1">
      <alignment horizontal="right" vertical="center"/>
      <protection locked="0"/>
    </xf>
    <xf numFmtId="49" fontId="18" fillId="3" borderId="35" xfId="0" applyNumberFormat="1" applyFont="1" applyFill="1" applyBorder="1" applyAlignment="1">
      <alignment horizontal="right" vertical="center"/>
    </xf>
    <xf numFmtId="0" fontId="10" fillId="2" borderId="42" xfId="1" quotePrefix="1" applyFont="1" applyFill="1" applyBorder="1" applyAlignment="1" applyProtection="1">
      <alignment horizontal="center" vertical="center" wrapText="1"/>
      <protection locked="0"/>
    </xf>
    <xf numFmtId="0" fontId="22" fillId="0" borderId="37" xfId="0" applyFont="1" applyBorder="1" applyAlignment="1">
      <alignment horizontal="center" vertical="center"/>
    </xf>
    <xf numFmtId="0" fontId="21" fillId="3" borderId="3" xfId="0" applyFont="1" applyFill="1" applyBorder="1" applyAlignment="1">
      <alignment vertical="center" wrapText="1"/>
    </xf>
    <xf numFmtId="0" fontId="24" fillId="0" borderId="0" xfId="0" applyFont="1">
      <alignment vertical="center"/>
    </xf>
    <xf numFmtId="177" fontId="49" fillId="0" borderId="18" xfId="0" applyNumberFormat="1" applyFont="1" applyBorder="1" applyAlignment="1">
      <alignment vertical="center"/>
    </xf>
    <xf numFmtId="0" fontId="48" fillId="0" borderId="33" xfId="0" applyFont="1" applyBorder="1" applyAlignment="1">
      <alignment vertical="center"/>
    </xf>
    <xf numFmtId="0" fontId="18" fillId="3" borderId="118" xfId="0" applyFont="1" applyFill="1" applyBorder="1">
      <alignment vertical="center"/>
    </xf>
    <xf numFmtId="0" fontId="18" fillId="3" borderId="39" xfId="0" applyFont="1" applyFill="1" applyBorder="1">
      <alignment vertical="center"/>
    </xf>
    <xf numFmtId="0" fontId="6" fillId="3" borderId="54" xfId="1" applyFont="1" applyFill="1" applyBorder="1" applyProtection="1">
      <alignment vertical="center"/>
      <protection locked="0"/>
    </xf>
    <xf numFmtId="0" fontId="18" fillId="3" borderId="76" xfId="0" applyFont="1" applyFill="1" applyBorder="1">
      <alignment vertical="center"/>
    </xf>
    <xf numFmtId="0" fontId="18" fillId="3" borderId="10" xfId="0" applyFont="1" applyFill="1" applyBorder="1">
      <alignment vertical="center"/>
    </xf>
    <xf numFmtId="0" fontId="0" fillId="0" borderId="0" xfId="0" applyAlignment="1">
      <alignment vertical="center"/>
    </xf>
    <xf numFmtId="0" fontId="0" fillId="0" borderId="0" xfId="0" applyAlignment="1">
      <alignment vertical="center" wrapText="1"/>
    </xf>
    <xf numFmtId="0" fontId="57" fillId="0" borderId="63" xfId="0" applyFont="1" applyBorder="1" applyAlignment="1">
      <alignment vertical="center"/>
    </xf>
    <xf numFmtId="0" fontId="0" fillId="0" borderId="0" xfId="0" applyAlignment="1">
      <alignment horizontal="center" vertical="center"/>
    </xf>
    <xf numFmtId="0" fontId="57" fillId="0" borderId="0" xfId="0" applyFont="1" applyAlignment="1">
      <alignment vertical="center" wrapText="1"/>
    </xf>
    <xf numFmtId="0" fontId="2" fillId="0" borderId="0" xfId="0" applyFont="1" applyFill="1" applyBorder="1" applyAlignment="1">
      <alignment vertical="center"/>
    </xf>
    <xf numFmtId="0" fontId="0" fillId="0" borderId="0" xfId="0" applyFont="1" applyFill="1"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0" fillId="0" borderId="0" xfId="0" applyFont="1" applyBorder="1" applyAlignment="1">
      <alignment vertical="center"/>
    </xf>
    <xf numFmtId="0" fontId="31" fillId="13" borderId="162" xfId="0" applyFont="1" applyFill="1" applyBorder="1" applyAlignment="1">
      <alignment horizontal="center" vertical="center"/>
    </xf>
    <xf numFmtId="0" fontId="0" fillId="13" borderId="162" xfId="0" applyFill="1" applyBorder="1" applyAlignment="1">
      <alignment horizontal="center" vertical="center"/>
    </xf>
    <xf numFmtId="0" fontId="2" fillId="0" borderId="100" xfId="0" applyFont="1" applyBorder="1" applyAlignment="1">
      <alignment vertical="top" wrapText="1"/>
    </xf>
    <xf numFmtId="0" fontId="0" fillId="0" borderId="84" xfId="0" applyBorder="1" applyAlignment="1">
      <alignment vertical="top"/>
    </xf>
    <xf numFmtId="0" fontId="0" fillId="0" borderId="0" xfId="0" applyBorder="1" applyAlignment="1">
      <alignment vertical="top"/>
    </xf>
    <xf numFmtId="0" fontId="0" fillId="0" borderId="93" xfId="0" applyBorder="1" applyAlignment="1">
      <alignment vertical="top"/>
    </xf>
    <xf numFmtId="0" fontId="0" fillId="0" borderId="102" xfId="0" applyBorder="1" applyAlignment="1">
      <alignment vertical="top"/>
    </xf>
    <xf numFmtId="0" fontId="0" fillId="0" borderId="103" xfId="0" applyBorder="1" applyAlignment="1">
      <alignment vertical="top"/>
    </xf>
    <xf numFmtId="0" fontId="0" fillId="0" borderId="104" xfId="0" applyBorder="1" applyAlignment="1">
      <alignment vertical="top"/>
    </xf>
    <xf numFmtId="0" fontId="31" fillId="0" borderId="0" xfId="0" applyFont="1" applyBorder="1">
      <alignment vertical="center"/>
    </xf>
    <xf numFmtId="0" fontId="0" fillId="0" borderId="0" xfId="0" applyBorder="1">
      <alignment vertical="center"/>
    </xf>
    <xf numFmtId="0" fontId="2" fillId="0" borderId="0" xfId="0" applyFont="1" applyBorder="1" applyAlignment="1">
      <alignment vertical="center" wrapText="1"/>
    </xf>
    <xf numFmtId="0" fontId="0" fillId="0" borderId="0" xfId="0" applyBorder="1" applyAlignment="1">
      <alignment vertical="center" wrapText="1"/>
    </xf>
    <xf numFmtId="0" fontId="2"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63" fillId="3" borderId="0" xfId="0" applyFont="1" applyFill="1">
      <alignment vertical="center"/>
    </xf>
    <xf numFmtId="0" fontId="64" fillId="3" borderId="0" xfId="0" applyFont="1" applyFill="1">
      <alignment vertical="center"/>
    </xf>
    <xf numFmtId="0" fontId="63"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vertical="center"/>
    </xf>
    <xf numFmtId="0" fontId="63" fillId="0" borderId="0" xfId="0" applyFont="1" applyAlignment="1">
      <alignment vertical="center"/>
    </xf>
    <xf numFmtId="0" fontId="3" fillId="3" borderId="0" xfId="0" applyFont="1" applyFill="1" applyAlignment="1">
      <alignment vertical="center"/>
    </xf>
    <xf numFmtId="0" fontId="0" fillId="3" borderId="0" xfId="0" applyFill="1" applyAlignment="1">
      <alignment vertical="center"/>
    </xf>
    <xf numFmtId="0" fontId="30" fillId="3" borderId="0" xfId="0" applyFont="1" applyFill="1" applyAlignment="1">
      <alignment horizontal="center" vertical="center"/>
    </xf>
    <xf numFmtId="0" fontId="12" fillId="3" borderId="0" xfId="0" applyFont="1" applyFill="1" applyAlignment="1">
      <alignment horizontal="center" vertical="center"/>
    </xf>
    <xf numFmtId="177" fontId="63" fillId="3" borderId="0" xfId="0" applyNumberFormat="1" applyFont="1" applyFill="1" applyBorder="1" applyAlignment="1">
      <alignment horizontal="center" vertical="center"/>
    </xf>
    <xf numFmtId="0" fontId="64" fillId="3" borderId="0" xfId="0" applyFont="1" applyFill="1" applyBorder="1" applyAlignment="1">
      <alignment horizontal="center" vertical="center"/>
    </xf>
    <xf numFmtId="0" fontId="22" fillId="3" borderId="0" xfId="0" applyFont="1" applyFill="1" applyAlignment="1">
      <alignment vertical="center"/>
    </xf>
    <xf numFmtId="0" fontId="13" fillId="2" borderId="42" xfId="1" quotePrefix="1" applyFont="1" applyFill="1" applyBorder="1" applyAlignment="1" applyProtection="1">
      <alignment horizontal="center" vertical="center"/>
      <protection locked="0"/>
    </xf>
    <xf numFmtId="0" fontId="22" fillId="2" borderId="37" xfId="0" applyFont="1" applyFill="1" applyBorder="1" applyAlignment="1">
      <alignment horizontal="center" vertical="center"/>
    </xf>
    <xf numFmtId="0" fontId="5" fillId="4" borderId="27" xfId="1" applyFont="1" applyFill="1" applyBorder="1" applyAlignment="1" applyProtection="1">
      <alignment horizontal="center" vertical="center" wrapText="1"/>
      <protection locked="0"/>
    </xf>
    <xf numFmtId="0" fontId="19" fillId="4" borderId="32" xfId="0" applyFont="1" applyFill="1" applyBorder="1" applyAlignment="1">
      <alignment horizontal="center" vertical="center"/>
    </xf>
    <xf numFmtId="0" fontId="19" fillId="4" borderId="51" xfId="0" applyFont="1" applyFill="1" applyBorder="1" applyAlignment="1">
      <alignment horizontal="center" vertical="top" wrapText="1"/>
    </xf>
    <xf numFmtId="0" fontId="19" fillId="4" borderId="60" xfId="0" applyFont="1" applyFill="1" applyBorder="1" applyAlignment="1">
      <alignment horizontal="center" vertical="top"/>
    </xf>
    <xf numFmtId="0" fontId="18" fillId="3" borderId="4" xfId="0" applyFont="1" applyFill="1" applyBorder="1" applyAlignment="1">
      <alignment horizontal="left" vertical="center"/>
    </xf>
    <xf numFmtId="0" fontId="18" fillId="3" borderId="13" xfId="0" applyFont="1" applyFill="1" applyBorder="1" applyAlignment="1">
      <alignment horizontal="left" vertical="center"/>
    </xf>
    <xf numFmtId="0" fontId="18" fillId="3" borderId="14" xfId="0" applyFont="1" applyFill="1" applyBorder="1" applyAlignment="1">
      <alignment horizontal="left" vertical="center"/>
    </xf>
    <xf numFmtId="0" fontId="18" fillId="3" borderId="22" xfId="0" applyFont="1" applyFill="1" applyBorder="1" applyAlignment="1">
      <alignment horizontal="left" vertical="center"/>
    </xf>
    <xf numFmtId="0" fontId="18" fillId="3" borderId="15" xfId="0" applyFont="1" applyFill="1" applyBorder="1" applyAlignment="1">
      <alignment horizontal="left" vertical="center"/>
    </xf>
    <xf numFmtId="0" fontId="18" fillId="3" borderId="16" xfId="0" applyFont="1" applyFill="1" applyBorder="1" applyAlignment="1">
      <alignment horizontal="left" vertical="center"/>
    </xf>
    <xf numFmtId="0" fontId="0" fillId="3" borderId="13" xfId="0" applyFill="1" applyBorder="1" applyAlignment="1">
      <alignment horizontal="left" vertical="center"/>
    </xf>
    <xf numFmtId="0" fontId="0" fillId="3" borderId="14" xfId="0" applyFill="1" applyBorder="1" applyAlignment="1">
      <alignment horizontal="left" vertical="center"/>
    </xf>
    <xf numFmtId="0" fontId="5" fillId="2" borderId="4" xfId="1" quotePrefix="1" applyFont="1" applyFill="1" applyBorder="1" applyAlignment="1" applyProtection="1">
      <alignment horizontal="right" vertical="center"/>
      <protection locked="0"/>
    </xf>
    <xf numFmtId="0" fontId="0" fillId="0" borderId="5" xfId="0" applyBorder="1" applyAlignment="1">
      <alignment horizontal="right" vertical="center"/>
    </xf>
    <xf numFmtId="0" fontId="5" fillId="4" borderId="51" xfId="1" applyFont="1" applyFill="1" applyBorder="1" applyAlignment="1" applyProtection="1">
      <alignment horizontal="center" vertical="top" wrapText="1"/>
      <protection locked="0"/>
    </xf>
    <xf numFmtId="0" fontId="0" fillId="0" borderId="24" xfId="0" applyBorder="1" applyAlignment="1">
      <alignment horizontal="center" vertical="top"/>
    </xf>
    <xf numFmtId="0" fontId="0" fillId="0" borderId="60" xfId="0" applyBorder="1" applyAlignment="1">
      <alignment horizontal="center" vertical="top"/>
    </xf>
    <xf numFmtId="0" fontId="0" fillId="0" borderId="61" xfId="0" applyBorder="1" applyAlignment="1">
      <alignment horizontal="center" vertical="top"/>
    </xf>
    <xf numFmtId="0" fontId="5" fillId="3" borderId="19" xfId="1" quotePrefix="1" applyFont="1" applyFill="1" applyBorder="1" applyAlignment="1" applyProtection="1">
      <alignment horizontal="left" vertical="center"/>
      <protection locked="0"/>
    </xf>
    <xf numFmtId="0" fontId="5" fillId="3" borderId="8" xfId="1" quotePrefix="1" applyFont="1" applyFill="1" applyBorder="1" applyAlignment="1" applyProtection="1">
      <alignment horizontal="left" vertical="center"/>
      <protection locked="0"/>
    </xf>
    <xf numFmtId="0" fontId="5" fillId="3" borderId="9" xfId="1" quotePrefix="1" applyFont="1" applyFill="1" applyBorder="1" applyAlignment="1" applyProtection="1">
      <alignment horizontal="left" vertical="center"/>
      <protection locked="0"/>
    </xf>
    <xf numFmtId="0" fontId="5" fillId="3" borderId="4" xfId="1" quotePrefix="1" applyFont="1" applyFill="1" applyBorder="1" applyAlignment="1" applyProtection="1">
      <alignment horizontal="left" vertical="center"/>
      <protection locked="0"/>
    </xf>
    <xf numFmtId="0" fontId="5" fillId="3" borderId="13" xfId="1" quotePrefix="1" applyFont="1" applyFill="1" applyBorder="1" applyAlignment="1" applyProtection="1">
      <alignment horizontal="left" vertical="center"/>
      <protection locked="0"/>
    </xf>
    <xf numFmtId="0" fontId="5" fillId="3" borderId="14" xfId="1" quotePrefix="1" applyFont="1" applyFill="1" applyBorder="1" applyAlignment="1" applyProtection="1">
      <alignment horizontal="left" vertical="center"/>
      <protection locked="0"/>
    </xf>
    <xf numFmtId="38" fontId="18" fillId="0" borderId="138" xfId="3" applyFont="1" applyBorder="1" applyAlignment="1">
      <alignment vertical="center"/>
    </xf>
    <xf numFmtId="0" fontId="9" fillId="0" borderId="87" xfId="0" applyFont="1" applyBorder="1" applyAlignment="1">
      <alignment vertical="center"/>
    </xf>
    <xf numFmtId="0" fontId="18" fillId="4" borderId="29" xfId="0" applyFont="1" applyFill="1" applyBorder="1" applyAlignment="1">
      <alignment horizontal="center" vertical="center"/>
    </xf>
    <xf numFmtId="0" fontId="0" fillId="0" borderId="45" xfId="0" applyBorder="1" applyAlignment="1">
      <alignment horizontal="center" vertical="center"/>
    </xf>
    <xf numFmtId="0" fontId="0" fillId="4" borderId="31" xfId="0" applyFill="1" applyBorder="1" applyAlignment="1">
      <alignment horizontal="center" vertical="center"/>
    </xf>
    <xf numFmtId="0" fontId="0" fillId="0" borderId="59" xfId="0" applyBorder="1" applyAlignment="1">
      <alignment horizontal="center" vertical="center"/>
    </xf>
    <xf numFmtId="0" fontId="18" fillId="0" borderId="29" xfId="0" applyFont="1" applyBorder="1">
      <alignment vertical="center"/>
    </xf>
    <xf numFmtId="0" fontId="0" fillId="0" borderId="116" xfId="0" applyBorder="1">
      <alignment vertical="center"/>
    </xf>
    <xf numFmtId="0" fontId="18" fillId="0" borderId="31" xfId="0" applyFont="1" applyBorder="1">
      <alignment vertical="center"/>
    </xf>
    <xf numFmtId="0" fontId="0" fillId="0" borderId="58" xfId="0" applyBorder="1">
      <alignment vertical="center"/>
    </xf>
    <xf numFmtId="0" fontId="30" fillId="2" borderId="141" xfId="0" applyFont="1" applyFill="1" applyBorder="1" applyAlignment="1">
      <alignment horizontal="left" vertical="top" wrapText="1"/>
    </xf>
    <xf numFmtId="0" fontId="30" fillId="0" borderId="65" xfId="0" applyFont="1" applyBorder="1" applyAlignment="1">
      <alignment horizontal="left" vertical="top" wrapText="1"/>
    </xf>
    <xf numFmtId="0" fontId="30" fillId="2" borderId="150" xfId="0" applyFont="1" applyFill="1" applyBorder="1" applyAlignment="1">
      <alignment horizontal="left" vertical="top" wrapText="1"/>
    </xf>
    <xf numFmtId="0" fontId="30" fillId="0" borderId="59" xfId="0" applyFont="1" applyBorder="1" applyAlignment="1">
      <alignment horizontal="left" vertical="top" wrapText="1"/>
    </xf>
    <xf numFmtId="38" fontId="18" fillId="2" borderId="139" xfId="3" applyFont="1" applyFill="1" applyBorder="1" applyAlignment="1">
      <alignment horizontal="center" vertical="center"/>
    </xf>
    <xf numFmtId="0" fontId="9" fillId="0" borderId="142" xfId="0" applyFont="1" applyBorder="1" applyAlignment="1">
      <alignment vertical="center"/>
    </xf>
    <xf numFmtId="38" fontId="52" fillId="3" borderId="114" xfId="3" applyFont="1" applyFill="1" applyBorder="1" applyAlignment="1">
      <alignment vertical="center"/>
    </xf>
    <xf numFmtId="0" fontId="9" fillId="0" borderId="156" xfId="0" applyFont="1" applyBorder="1" applyAlignment="1">
      <alignment vertical="center"/>
    </xf>
    <xf numFmtId="0" fontId="18" fillId="2" borderId="71" xfId="0" applyFont="1" applyFill="1" applyBorder="1" applyAlignment="1">
      <alignment horizontal="center" vertical="center"/>
    </xf>
    <xf numFmtId="0" fontId="18" fillId="2" borderId="124" xfId="0" applyFont="1" applyFill="1" applyBorder="1" applyAlignment="1">
      <alignment horizontal="center" vertical="center"/>
    </xf>
    <xf numFmtId="0" fontId="18" fillId="3" borderId="130" xfId="0" applyFont="1" applyFill="1" applyBorder="1" applyAlignment="1">
      <alignment horizontal="right" vertical="center"/>
    </xf>
    <xf numFmtId="0" fontId="18" fillId="3" borderId="131" xfId="0" applyFont="1" applyFill="1" applyBorder="1" applyAlignment="1">
      <alignment horizontal="right" vertical="center"/>
    </xf>
    <xf numFmtId="0" fontId="25" fillId="4" borderId="148" xfId="0" applyFont="1" applyFill="1" applyBorder="1" applyAlignment="1">
      <alignment horizontal="center" vertical="center"/>
    </xf>
    <xf numFmtId="0" fontId="12" fillId="0" borderId="149" xfId="0" applyFont="1" applyBorder="1" applyAlignment="1">
      <alignment horizontal="center" vertical="center"/>
    </xf>
    <xf numFmtId="178" fontId="18" fillId="0" borderId="150" xfId="0" applyNumberFormat="1" applyFont="1" applyBorder="1" applyAlignment="1">
      <alignment horizontal="center" vertical="center"/>
    </xf>
    <xf numFmtId="178" fontId="0" fillId="0" borderId="62" xfId="0" applyNumberFormat="1" applyBorder="1" applyAlignment="1">
      <alignment horizontal="center" vertical="center"/>
    </xf>
    <xf numFmtId="0" fontId="18" fillId="11" borderId="140" xfId="0" applyFont="1" applyFill="1" applyBorder="1" applyAlignment="1">
      <alignment horizontal="center" vertical="center"/>
    </xf>
    <xf numFmtId="0" fontId="9" fillId="11" borderId="57" xfId="0" applyFont="1" applyFill="1" applyBorder="1" applyAlignment="1">
      <alignment horizontal="center" vertical="center"/>
    </xf>
    <xf numFmtId="0" fontId="18" fillId="3" borderId="132" xfId="0" applyFont="1" applyFill="1" applyBorder="1" applyAlignment="1">
      <alignment horizontal="right" vertical="center"/>
    </xf>
    <xf numFmtId="0" fontId="18" fillId="3" borderId="46" xfId="0" applyFont="1" applyFill="1" applyBorder="1" applyAlignment="1">
      <alignment horizontal="right" vertical="center"/>
    </xf>
    <xf numFmtId="0" fontId="18" fillId="3" borderId="57" xfId="0" applyFont="1" applyFill="1" applyBorder="1" applyAlignment="1">
      <alignment horizontal="right" vertical="center"/>
    </xf>
    <xf numFmtId="0" fontId="18" fillId="3" borderId="59" xfId="0" applyFont="1" applyFill="1" applyBorder="1" applyAlignment="1">
      <alignment horizontal="right" vertical="center"/>
    </xf>
    <xf numFmtId="0" fontId="24" fillId="2" borderId="6" xfId="0" applyFont="1" applyFill="1" applyBorder="1" applyAlignment="1">
      <alignment horizontal="center" vertical="center" wrapText="1"/>
    </xf>
    <xf numFmtId="0" fontId="24" fillId="2" borderId="154" xfId="0" applyFont="1" applyFill="1" applyBorder="1" applyAlignment="1">
      <alignment horizontal="center" vertical="center" wrapText="1"/>
    </xf>
    <xf numFmtId="0" fontId="9" fillId="0" borderId="155" xfId="0" applyFont="1" applyBorder="1" applyAlignment="1">
      <alignment horizontal="center" vertical="center" wrapText="1"/>
    </xf>
    <xf numFmtId="0" fontId="9" fillId="0" borderId="95" xfId="0" applyFont="1" applyBorder="1" applyAlignment="1">
      <alignment horizontal="center" vertical="center" wrapText="1"/>
    </xf>
    <xf numFmtId="0" fontId="18" fillId="0" borderId="0" xfId="0" applyFont="1" applyAlignment="1">
      <alignment vertical="center"/>
    </xf>
    <xf numFmtId="0" fontId="0" fillId="0" borderId="0" xfId="0" applyFont="1" applyAlignment="1">
      <alignment vertical="center"/>
    </xf>
    <xf numFmtId="0" fontId="18" fillId="0" borderId="152" xfId="0" applyFont="1" applyBorder="1" applyAlignment="1">
      <alignment horizontal="center" vertical="center"/>
    </xf>
    <xf numFmtId="0" fontId="0" fillId="0" borderId="48" xfId="0" applyBorder="1" applyAlignment="1">
      <alignment horizontal="center" vertical="center"/>
    </xf>
    <xf numFmtId="0" fontId="19" fillId="3" borderId="12" xfId="0" applyFont="1" applyFill="1" applyBorder="1" applyAlignment="1">
      <alignment horizontal="center" vertical="center"/>
    </xf>
    <xf numFmtId="0" fontId="19" fillId="3" borderId="143" xfId="0" applyFont="1" applyFill="1" applyBorder="1" applyAlignment="1">
      <alignment horizontal="right" vertical="center"/>
    </xf>
    <xf numFmtId="0" fontId="19" fillId="3" borderId="144" xfId="0" applyFont="1" applyFill="1" applyBorder="1" applyAlignment="1">
      <alignment horizontal="right" vertical="center"/>
    </xf>
    <xf numFmtId="0" fontId="18" fillId="4" borderId="27" xfId="0" applyFont="1" applyFill="1" applyBorder="1" applyAlignment="1">
      <alignment horizontal="center" vertical="center"/>
    </xf>
    <xf numFmtId="0" fontId="0" fillId="4" borderId="28" xfId="0" applyFill="1" applyBorder="1" applyAlignment="1">
      <alignment horizontal="center" vertical="center"/>
    </xf>
    <xf numFmtId="0" fontId="0" fillId="0" borderId="87" xfId="0" applyFont="1" applyBorder="1" applyAlignment="1">
      <alignment vertical="center"/>
    </xf>
    <xf numFmtId="0" fontId="0" fillId="0" borderId="155" xfId="0" applyFont="1" applyBorder="1" applyAlignment="1">
      <alignment horizontal="center" vertical="center" wrapText="1"/>
    </xf>
    <xf numFmtId="0" fontId="0" fillId="0" borderId="95" xfId="0" applyFont="1" applyBorder="1" applyAlignment="1">
      <alignment horizontal="center" vertical="center" wrapText="1"/>
    </xf>
    <xf numFmtId="0" fontId="0" fillId="0" borderId="142" xfId="0" applyFont="1" applyBorder="1" applyAlignment="1">
      <alignment vertical="center"/>
    </xf>
    <xf numFmtId="0" fontId="0" fillId="11" borderId="57" xfId="0" applyFont="1" applyFill="1" applyBorder="1" applyAlignment="1">
      <alignment horizontal="center" vertical="center"/>
    </xf>
    <xf numFmtId="0" fontId="0" fillId="0" borderId="156" xfId="0" applyFont="1" applyBorder="1" applyAlignment="1">
      <alignment vertical="center"/>
    </xf>
    <xf numFmtId="0" fontId="0" fillId="0" borderId="48" xfId="0" applyFont="1" applyBorder="1" applyAlignment="1">
      <alignment horizontal="center" vertical="center"/>
    </xf>
    <xf numFmtId="0" fontId="0" fillId="4" borderId="28" xfId="0" applyFont="1" applyFill="1" applyBorder="1" applyAlignment="1">
      <alignment horizontal="center" vertical="center"/>
    </xf>
    <xf numFmtId="0" fontId="0" fillId="0" borderId="45" xfId="0" applyFont="1" applyBorder="1" applyAlignment="1">
      <alignment horizontal="center" vertical="center"/>
    </xf>
    <xf numFmtId="0" fontId="0" fillId="0" borderId="116" xfId="0" applyFont="1" applyBorder="1">
      <alignment vertical="center"/>
    </xf>
    <xf numFmtId="0" fontId="0" fillId="4" borderId="31" xfId="0" applyFont="1" applyFill="1" applyBorder="1" applyAlignment="1">
      <alignment horizontal="center" vertical="center"/>
    </xf>
    <xf numFmtId="0" fontId="0" fillId="0" borderId="59" xfId="0" applyFont="1" applyBorder="1" applyAlignment="1">
      <alignment horizontal="center" vertical="center"/>
    </xf>
    <xf numFmtId="0" fontId="0" fillId="0" borderId="58" xfId="0" applyFont="1" applyBorder="1">
      <alignment vertical="center"/>
    </xf>
    <xf numFmtId="178" fontId="0" fillId="0" borderId="62" xfId="0" applyNumberFormat="1" applyFont="1" applyBorder="1" applyAlignment="1">
      <alignment horizontal="center" vertical="center"/>
    </xf>
    <xf numFmtId="0" fontId="0" fillId="3" borderId="13" xfId="0" applyFont="1" applyFill="1" applyBorder="1" applyAlignment="1">
      <alignment horizontal="left" vertical="center"/>
    </xf>
    <xf numFmtId="0" fontId="0" fillId="3" borderId="14" xfId="0" applyFont="1" applyFill="1" applyBorder="1" applyAlignment="1">
      <alignment horizontal="left" vertical="center"/>
    </xf>
    <xf numFmtId="0" fontId="19" fillId="4" borderId="27" xfId="1" applyFont="1" applyFill="1" applyBorder="1" applyAlignment="1" applyProtection="1">
      <alignment horizontal="center" vertical="center" wrapText="1"/>
      <protection locked="0"/>
    </xf>
    <xf numFmtId="0" fontId="19" fillId="4" borderId="51" xfId="1" applyFont="1" applyFill="1" applyBorder="1" applyAlignment="1" applyProtection="1">
      <alignment horizontal="center" vertical="top" wrapText="1"/>
      <protection locked="0"/>
    </xf>
    <xf numFmtId="0" fontId="0" fillId="0" borderId="24" xfId="0" applyFont="1" applyBorder="1" applyAlignment="1">
      <alignment horizontal="center" vertical="top"/>
    </xf>
    <xf numFmtId="0" fontId="0" fillId="0" borderId="60" xfId="0" applyFont="1" applyBorder="1" applyAlignment="1">
      <alignment horizontal="center" vertical="top"/>
    </xf>
    <xf numFmtId="0" fontId="0" fillId="0" borderId="61" xfId="0" applyFont="1" applyBorder="1" applyAlignment="1">
      <alignment horizontal="center" vertical="top"/>
    </xf>
    <xf numFmtId="0" fontId="0" fillId="3" borderId="0" xfId="0" applyFont="1" applyFill="1" applyAlignment="1">
      <alignment vertical="center"/>
    </xf>
    <xf numFmtId="0" fontId="19" fillId="3" borderId="51" xfId="1" quotePrefix="1" applyFont="1" applyFill="1" applyBorder="1" applyAlignment="1" applyProtection="1">
      <alignment horizontal="left" vertical="center"/>
      <protection locked="0"/>
    </xf>
    <xf numFmtId="0" fontId="19" fillId="3" borderId="133" xfId="1" quotePrefix="1" applyFont="1" applyFill="1" applyBorder="1" applyAlignment="1" applyProtection="1">
      <alignment horizontal="left" vertical="center"/>
      <protection locked="0"/>
    </xf>
    <xf numFmtId="0" fontId="19" fillId="3" borderId="7" xfId="1" quotePrefix="1" applyFont="1" applyFill="1" applyBorder="1" applyAlignment="1" applyProtection="1">
      <alignment horizontal="left" vertical="center"/>
      <protection locked="0"/>
    </xf>
    <xf numFmtId="0" fontId="19" fillId="3" borderId="4" xfId="1" quotePrefix="1" applyFont="1" applyFill="1" applyBorder="1" applyAlignment="1" applyProtection="1">
      <alignment horizontal="left" vertical="center"/>
      <protection locked="0"/>
    </xf>
    <xf numFmtId="0" fontId="19" fillId="3" borderId="13" xfId="1" quotePrefix="1" applyFont="1" applyFill="1" applyBorder="1" applyAlignment="1" applyProtection="1">
      <alignment horizontal="left" vertical="center"/>
      <protection locked="0"/>
    </xf>
    <xf numFmtId="0" fontId="19" fillId="3" borderId="14" xfId="1" quotePrefix="1" applyFont="1" applyFill="1" applyBorder="1" applyAlignment="1" applyProtection="1">
      <alignment horizontal="left" vertical="center"/>
      <protection locked="0"/>
    </xf>
    <xf numFmtId="0" fontId="19" fillId="3" borderId="49" xfId="1" quotePrefix="1" applyFont="1" applyFill="1" applyBorder="1" applyAlignment="1" applyProtection="1">
      <alignment horizontal="left" vertical="center"/>
      <protection locked="0"/>
    </xf>
    <xf numFmtId="0" fontId="19" fillId="3" borderId="11" xfId="1" quotePrefix="1" applyFont="1" applyFill="1" applyBorder="1" applyAlignment="1" applyProtection="1">
      <alignment horizontal="left" vertical="center"/>
      <protection locked="0"/>
    </xf>
    <xf numFmtId="0" fontId="19" fillId="3" borderId="119" xfId="1" quotePrefix="1" applyFont="1" applyFill="1" applyBorder="1" applyAlignment="1" applyProtection="1">
      <alignment horizontal="left" vertical="center"/>
      <protection locked="0"/>
    </xf>
    <xf numFmtId="0" fontId="23" fillId="2" borderId="42" xfId="1" quotePrefix="1" applyFont="1" applyFill="1" applyBorder="1" applyAlignment="1" applyProtection="1">
      <alignment horizontal="center" vertical="center"/>
      <protection locked="0"/>
    </xf>
    <xf numFmtId="0" fontId="19" fillId="2" borderId="4" xfId="1" quotePrefix="1" applyFont="1" applyFill="1" applyBorder="1" applyAlignment="1" applyProtection="1">
      <alignment horizontal="right" vertical="center"/>
      <protection locked="0"/>
    </xf>
    <xf numFmtId="0" fontId="0" fillId="0" borderId="5" xfId="0" applyFont="1" applyBorder="1" applyAlignment="1">
      <alignment horizontal="right" vertical="center"/>
    </xf>
    <xf numFmtId="0" fontId="5" fillId="0" borderId="11" xfId="0" applyFont="1" applyBorder="1" applyAlignment="1">
      <alignment horizontal="center" vertical="center"/>
    </xf>
    <xf numFmtId="0" fontId="38" fillId="2" borderId="4" xfId="0" applyFont="1" applyFill="1" applyBorder="1" applyAlignment="1">
      <alignment horizontal="left" vertical="center"/>
    </xf>
    <xf numFmtId="0" fontId="38" fillId="2" borderId="13" xfId="0" applyFont="1" applyFill="1" applyBorder="1" applyAlignment="1">
      <alignment horizontal="left" vertical="center"/>
    </xf>
    <xf numFmtId="0" fontId="38" fillId="0" borderId="1" xfId="0" applyFont="1" applyBorder="1" applyAlignment="1">
      <alignment horizontal="left" vertical="center" shrinkToFit="1"/>
    </xf>
    <xf numFmtId="0" fontId="38" fillId="0" borderId="1" xfId="0" applyFont="1" applyBorder="1" applyAlignment="1">
      <alignment horizontal="center" vertical="center" shrinkToFit="1"/>
    </xf>
    <xf numFmtId="0" fontId="38" fillId="2" borderId="1" xfId="0" applyFont="1" applyFill="1" applyBorder="1">
      <alignment vertical="center"/>
    </xf>
    <xf numFmtId="0" fontId="38" fillId="0" borderId="43" xfId="0" applyFont="1" applyBorder="1" applyAlignment="1">
      <alignment horizontal="center" vertical="center"/>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72" xfId="0" applyBorder="1" applyAlignment="1">
      <alignment horizontal="center" vertical="center"/>
    </xf>
    <xf numFmtId="0" fontId="38" fillId="0" borderId="43"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0" xfId="0" applyFont="1" applyAlignment="1">
      <alignment horizontal="center" vertical="center" wrapText="1"/>
    </xf>
    <xf numFmtId="0" fontId="38" fillId="0" borderId="72" xfId="0" applyFont="1" applyBorder="1" applyAlignment="1">
      <alignment horizontal="center" vertical="center" wrapText="1"/>
    </xf>
    <xf numFmtId="0" fontId="38" fillId="0" borderId="49"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47" xfId="0" applyFont="1" applyBorder="1" applyAlignment="1">
      <alignment horizontal="center" vertical="center" wrapText="1"/>
    </xf>
    <xf numFmtId="0" fontId="38" fillId="0" borderId="92" xfId="0" applyFont="1" applyBorder="1" applyAlignment="1">
      <alignment horizontal="center" vertical="center"/>
    </xf>
    <xf numFmtId="0" fontId="38" fillId="0" borderId="0" xfId="0" applyFont="1" applyAlignment="1">
      <alignment horizontal="center" vertical="center"/>
    </xf>
    <xf numFmtId="0" fontId="38" fillId="0" borderId="93" xfId="0" applyFont="1" applyBorder="1" applyAlignment="1">
      <alignment horizontal="center" vertical="center"/>
    </xf>
    <xf numFmtId="0" fontId="38" fillId="0" borderId="94" xfId="0" applyFont="1" applyBorder="1" applyAlignment="1">
      <alignment horizontal="center" vertical="center"/>
    </xf>
    <xf numFmtId="0" fontId="38" fillId="0" borderId="11" xfId="0" applyFont="1" applyBorder="1" applyAlignment="1">
      <alignment horizontal="center" vertical="center"/>
    </xf>
    <xf numFmtId="0" fontId="38" fillId="0" borderId="95" xfId="0" applyFont="1" applyBorder="1" applyAlignment="1">
      <alignment horizontal="center" vertical="center"/>
    </xf>
    <xf numFmtId="0" fontId="38" fillId="0" borderId="72" xfId="0" applyFont="1" applyBorder="1" applyAlignment="1">
      <alignment horizontal="center" vertical="center"/>
    </xf>
    <xf numFmtId="0" fontId="38" fillId="0" borderId="47" xfId="0" applyFont="1" applyBorder="1" applyAlignment="1">
      <alignment horizontal="center" vertical="center"/>
    </xf>
    <xf numFmtId="0" fontId="38" fillId="0" borderId="2" xfId="0" applyFont="1" applyBorder="1" applyAlignment="1">
      <alignment horizontal="center" vertical="center"/>
    </xf>
    <xf numFmtId="0" fontId="38" fillId="0" borderId="23" xfId="0" applyFont="1" applyBorder="1" applyAlignment="1">
      <alignment horizontal="center" vertical="center"/>
    </xf>
    <xf numFmtId="0" fontId="38" fillId="0" borderId="49" xfId="0" applyFont="1" applyBorder="1" applyAlignment="1">
      <alignment horizontal="center" vertical="center"/>
    </xf>
    <xf numFmtId="0" fontId="38" fillId="0" borderId="3" xfId="0" applyFont="1" applyBorder="1" applyAlignment="1">
      <alignment horizontal="center" vertical="center"/>
    </xf>
    <xf numFmtId="0" fontId="38" fillId="0" borderId="1" xfId="0" applyFont="1" applyBorder="1" applyAlignment="1">
      <alignment horizontal="center" vertical="center"/>
    </xf>
    <xf numFmtId="0" fontId="38" fillId="0" borderId="74" xfId="0" applyFont="1" applyBorder="1" applyAlignment="1">
      <alignment horizontal="center" vertical="center"/>
    </xf>
    <xf numFmtId="0" fontId="38" fillId="0" borderId="74" xfId="0" applyFont="1" applyBorder="1">
      <alignment vertical="center"/>
    </xf>
    <xf numFmtId="0" fontId="38" fillId="0" borderId="26" xfId="0" applyFont="1" applyBorder="1" applyAlignment="1">
      <alignment horizontal="center" vertical="center"/>
    </xf>
    <xf numFmtId="0" fontId="38" fillId="0" borderId="30" xfId="0" applyFont="1" applyBorder="1" applyAlignment="1">
      <alignment horizontal="center" vertical="center" shrinkToFit="1"/>
    </xf>
    <xf numFmtId="0" fontId="38" fillId="0" borderId="63" xfId="0" applyFont="1" applyBorder="1" applyAlignment="1">
      <alignment horizontal="center" vertical="center" shrinkToFit="1"/>
    </xf>
    <xf numFmtId="0" fontId="38" fillId="0" borderId="46" xfId="0" applyFont="1" applyBorder="1" applyAlignment="1">
      <alignment horizontal="center" vertical="center" shrinkToFit="1"/>
    </xf>
    <xf numFmtId="0" fontId="38" fillId="0" borderId="46" xfId="0" applyFont="1" applyBorder="1" applyAlignment="1">
      <alignment horizontal="center" vertical="center"/>
    </xf>
    <xf numFmtId="0" fontId="38" fillId="0" borderId="30" xfId="0" applyFont="1" applyBorder="1" applyAlignment="1">
      <alignment horizontal="center" vertical="center"/>
    </xf>
    <xf numFmtId="0" fontId="38" fillId="0" borderId="53" xfId="0" applyFont="1" applyBorder="1" applyAlignment="1">
      <alignment horizontal="center" vertical="center"/>
    </xf>
    <xf numFmtId="0" fontId="38" fillId="0" borderId="52" xfId="0" applyFont="1" applyBorder="1" applyAlignment="1">
      <alignment horizontal="center" vertical="center"/>
    </xf>
    <xf numFmtId="0" fontId="38" fillId="0" borderId="77" xfId="0" applyFont="1" applyBorder="1" applyAlignment="1">
      <alignment horizontal="center" vertical="center" shrinkToFit="1"/>
    </xf>
    <xf numFmtId="0" fontId="38" fillId="0" borderId="64" xfId="0" applyFont="1" applyBorder="1" applyAlignment="1">
      <alignment horizontal="center" vertical="center" shrinkToFit="1"/>
    </xf>
    <xf numFmtId="0" fontId="38" fillId="0" borderId="65" xfId="0" applyFont="1" applyBorder="1" applyAlignment="1">
      <alignment horizontal="center" vertical="center" shrinkToFit="1"/>
    </xf>
    <xf numFmtId="0" fontId="38" fillId="0" borderId="65" xfId="0" applyFont="1" applyBorder="1" applyAlignment="1">
      <alignment horizontal="center" vertical="center"/>
    </xf>
    <xf numFmtId="0" fontId="38" fillId="0" borderId="77" xfId="0" applyFont="1" applyBorder="1" applyAlignment="1">
      <alignment horizontal="center" vertical="center"/>
    </xf>
    <xf numFmtId="0" fontId="38" fillId="0" borderId="79" xfId="0" applyFont="1" applyBorder="1" applyAlignment="1">
      <alignment horizontal="center" vertical="center"/>
    </xf>
    <xf numFmtId="0" fontId="38" fillId="0" borderId="80" xfId="0" applyFont="1" applyBorder="1" applyAlignment="1">
      <alignment horizontal="center" vertical="center"/>
    </xf>
    <xf numFmtId="0" fontId="38" fillId="0" borderId="26" xfId="0" applyFont="1" applyBorder="1">
      <alignment vertical="center"/>
    </xf>
    <xf numFmtId="0" fontId="0" fillId="0" borderId="64" xfId="0" applyBorder="1" applyAlignment="1">
      <alignment horizontal="center" vertical="center" shrinkToFit="1"/>
    </xf>
    <xf numFmtId="0" fontId="0" fillId="0" borderId="63" xfId="0" applyBorder="1" applyAlignment="1">
      <alignment horizontal="center" vertical="center" shrinkToFit="1"/>
    </xf>
    <xf numFmtId="0" fontId="0" fillId="0" borderId="65" xfId="0" applyBorder="1" applyAlignment="1">
      <alignment horizontal="center" vertical="center" shrinkToFit="1"/>
    </xf>
    <xf numFmtId="0" fontId="0" fillId="0" borderId="46" xfId="0" applyBorder="1" applyAlignment="1">
      <alignment horizontal="center" vertical="center" shrinkToFit="1"/>
    </xf>
    <xf numFmtId="0" fontId="22" fillId="0" borderId="0" xfId="0" applyFont="1" applyAlignment="1">
      <alignment horizontal="center" vertical="center" shrinkToFit="1"/>
    </xf>
    <xf numFmtId="0" fontId="50" fillId="0" borderId="0" xfId="0" applyFont="1" applyAlignment="1">
      <alignment vertical="center"/>
    </xf>
    <xf numFmtId="0" fontId="18" fillId="0" borderId="0" xfId="0" applyFont="1" applyAlignment="1">
      <alignment horizontal="left" vertical="center" wrapText="1"/>
    </xf>
    <xf numFmtId="0" fontId="0" fillId="0" borderId="0" xfId="0" applyFont="1" applyAlignment="1">
      <alignment horizontal="left" vertical="center" wrapText="1"/>
    </xf>
    <xf numFmtId="0" fontId="38" fillId="0" borderId="54" xfId="0" applyFont="1" applyBorder="1">
      <alignment vertical="center"/>
    </xf>
    <xf numFmtId="0" fontId="38" fillId="0" borderId="3" xfId="0" applyFont="1" applyBorder="1">
      <alignment vertical="center"/>
    </xf>
    <xf numFmtId="0" fontId="38" fillId="0" borderId="0" xfId="0" applyFont="1">
      <alignment vertical="center"/>
    </xf>
    <xf numFmtId="0" fontId="38" fillId="0" borderId="66" xfId="0" applyFont="1" applyBorder="1" applyAlignment="1">
      <alignment horizontal="center" vertical="center"/>
    </xf>
    <xf numFmtId="0" fontId="38" fillId="0" borderId="68" xfId="0" applyFont="1" applyBorder="1" applyAlignment="1">
      <alignment horizontal="center" vertical="center"/>
    </xf>
    <xf numFmtId="0" fontId="38" fillId="0" borderId="66" xfId="0" applyFont="1" applyBorder="1" applyAlignment="1">
      <alignment horizontal="center" vertical="center" shrinkToFit="1"/>
    </xf>
    <xf numFmtId="0" fontId="38" fillId="0" borderId="67" xfId="0" applyFont="1" applyBorder="1" applyAlignment="1">
      <alignment horizontal="center" vertical="center" shrinkToFit="1"/>
    </xf>
    <xf numFmtId="0" fontId="38" fillId="0" borderId="68" xfId="0" applyFont="1" applyBorder="1" applyAlignment="1">
      <alignment horizontal="center" vertical="center" shrinkToFit="1"/>
    </xf>
    <xf numFmtId="0" fontId="38" fillId="0" borderId="54" xfId="0" applyFont="1" applyBorder="1" applyAlignment="1">
      <alignment horizontal="center" vertical="center"/>
    </xf>
    <xf numFmtId="0" fontId="38" fillId="0" borderId="70" xfId="0" applyFont="1" applyBorder="1" applyAlignment="1">
      <alignment horizontal="center" vertical="center"/>
    </xf>
    <xf numFmtId="0" fontId="38" fillId="0" borderId="81" xfId="0" applyFont="1" applyBorder="1" applyAlignment="1">
      <alignment horizontal="center" vertical="center"/>
    </xf>
    <xf numFmtId="0" fontId="0" fillId="0" borderId="68" xfId="0" applyBorder="1" applyAlignment="1">
      <alignment horizontal="center" vertical="center" shrinkToFit="1"/>
    </xf>
    <xf numFmtId="0" fontId="40" fillId="0" borderId="0" xfId="0" applyFont="1" applyBorder="1" applyAlignment="1">
      <alignment horizontal="center" vertical="center"/>
    </xf>
    <xf numFmtId="0" fontId="46" fillId="0" borderId="0" xfId="0" applyFont="1" applyBorder="1" applyAlignment="1">
      <alignment horizontal="center" vertical="center"/>
    </xf>
    <xf numFmtId="0" fontId="22" fillId="3" borderId="0" xfId="0" applyFont="1" applyFill="1">
      <alignment vertical="center"/>
    </xf>
    <xf numFmtId="0" fontId="18" fillId="3" borderId="0" xfId="0" applyFont="1" applyFill="1">
      <alignment vertical="center"/>
    </xf>
    <xf numFmtId="0" fontId="18" fillId="3" borderId="0" xfId="0" applyFont="1" applyFill="1" applyAlignment="1">
      <alignment horizontal="center" vertical="center"/>
    </xf>
    <xf numFmtId="0" fontId="0" fillId="3" borderId="0" xfId="0" applyFill="1" applyAlignment="1">
      <alignment horizontal="center" vertical="center"/>
    </xf>
    <xf numFmtId="0" fontId="24" fillId="0" borderId="27" xfId="0" applyFont="1" applyBorder="1" applyAlignment="1">
      <alignment horizontal="center" vertical="center"/>
    </xf>
    <xf numFmtId="0" fontId="20" fillId="0" borderId="159" xfId="0" applyFont="1" applyBorder="1" applyAlignment="1">
      <alignment vertical="center"/>
    </xf>
    <xf numFmtId="0" fontId="20" fillId="0" borderId="160" xfId="0" applyFont="1" applyBorder="1" applyAlignment="1">
      <alignment vertical="center"/>
    </xf>
    <xf numFmtId="0" fontId="24" fillId="2" borderId="28" xfId="0" applyFont="1" applyFill="1" applyBorder="1" applyAlignment="1">
      <alignment horizontal="center" vertical="center" wrapText="1"/>
    </xf>
    <xf numFmtId="0" fontId="20" fillId="2" borderId="161" xfId="0" applyFont="1" applyFill="1" applyBorder="1" applyAlignment="1">
      <alignment horizontal="center" vertical="center" wrapText="1"/>
    </xf>
    <xf numFmtId="178" fontId="22" fillId="3" borderId="161" xfId="0" applyNumberFormat="1" applyFont="1" applyFill="1" applyBorder="1" applyAlignment="1">
      <alignment horizontal="center" vertical="center"/>
    </xf>
    <xf numFmtId="0" fontId="0" fillId="0" borderId="129" xfId="0" applyFont="1" applyBorder="1" applyAlignment="1">
      <alignment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24" fillId="0" borderId="115" xfId="0" applyFont="1" applyBorder="1" applyAlignment="1">
      <alignment horizontal="center" vertical="center"/>
    </xf>
    <xf numFmtId="0" fontId="20" fillId="0" borderId="50" xfId="0" applyFont="1" applyBorder="1" applyAlignment="1">
      <alignment horizontal="center" vertical="center"/>
    </xf>
    <xf numFmtId="0" fontId="20" fillId="0" borderId="116" xfId="0" applyFont="1" applyBorder="1" applyAlignment="1">
      <alignment horizontal="center" vertical="center"/>
    </xf>
    <xf numFmtId="0" fontId="2" fillId="0" borderId="3" xfId="0" applyFont="1" applyBorder="1" applyAlignment="1">
      <alignment vertical="top" wrapText="1"/>
    </xf>
    <xf numFmtId="0" fontId="2" fillId="0" borderId="3" xfId="0" applyFont="1" applyBorder="1" applyAlignment="1">
      <alignment vertical="center" wrapText="1"/>
    </xf>
    <xf numFmtId="0" fontId="24" fillId="2" borderId="157" xfId="0" applyFont="1" applyFill="1" applyBorder="1" applyAlignment="1">
      <alignment horizontal="center" vertical="center" wrapText="1"/>
    </xf>
    <xf numFmtId="0" fontId="0" fillId="0" borderId="158" xfId="0" applyFont="1" applyBorder="1" applyAlignment="1">
      <alignment vertical="center"/>
    </xf>
    <xf numFmtId="0" fontId="22" fillId="2" borderId="73" xfId="0" applyFont="1" applyFill="1" applyBorder="1" applyAlignment="1">
      <alignment horizontal="center" vertical="center"/>
    </xf>
    <xf numFmtId="0" fontId="50" fillId="2" borderId="136" xfId="0" applyFont="1" applyFill="1" applyBorder="1" applyAlignment="1">
      <alignment horizontal="center" vertical="center"/>
    </xf>
    <xf numFmtId="0" fontId="51" fillId="0" borderId="8" xfId="0" applyFont="1" applyBorder="1" applyAlignment="1">
      <alignment vertical="center"/>
    </xf>
    <xf numFmtId="0" fontId="48" fillId="0" borderId="9" xfId="0" applyFont="1" applyBorder="1" applyAlignment="1">
      <alignment vertical="center"/>
    </xf>
    <xf numFmtId="0" fontId="0" fillId="0" borderId="13" xfId="0" applyBorder="1" applyAlignment="1">
      <alignment horizontal="center" vertical="center"/>
    </xf>
    <xf numFmtId="0" fontId="0" fillId="0" borderId="5" xfId="0" applyBorder="1" applyAlignment="1">
      <alignment vertical="center"/>
    </xf>
    <xf numFmtId="0" fontId="18" fillId="2" borderId="82" xfId="0" applyFont="1" applyFill="1" applyBorder="1" applyAlignment="1">
      <alignment horizontal="center" vertical="center" wrapText="1"/>
    </xf>
    <xf numFmtId="0" fontId="18" fillId="2" borderId="91" xfId="0" applyFont="1" applyFill="1" applyBorder="1" applyAlignment="1">
      <alignment horizontal="center" vertical="center" wrapText="1"/>
    </xf>
    <xf numFmtId="0" fontId="18" fillId="2" borderId="98" xfId="0" applyFont="1" applyFill="1" applyBorder="1" applyAlignment="1">
      <alignment horizontal="center" vertical="center" wrapText="1"/>
    </xf>
    <xf numFmtId="0" fontId="18" fillId="2" borderId="99" xfId="0" applyFont="1" applyFill="1" applyBorder="1" applyAlignment="1">
      <alignment horizontal="center" vertical="center" wrapText="1"/>
    </xf>
    <xf numFmtId="0" fontId="18" fillId="2" borderId="94" xfId="0" applyFont="1" applyFill="1" applyBorder="1" applyAlignment="1">
      <alignment horizontal="center" vertical="center" wrapText="1"/>
    </xf>
    <xf numFmtId="0" fontId="18" fillId="2" borderId="95" xfId="0" applyFont="1" applyFill="1" applyBorder="1" applyAlignment="1">
      <alignment horizontal="center" vertical="center" wrapText="1"/>
    </xf>
    <xf numFmtId="0" fontId="18" fillId="2" borderId="98" xfId="0" applyFont="1" applyFill="1" applyBorder="1" applyAlignment="1">
      <alignment horizontal="center" vertical="top" wrapText="1"/>
    </xf>
    <xf numFmtId="0" fontId="0" fillId="0" borderId="2" xfId="0" applyBorder="1" applyAlignment="1">
      <alignment vertical="top"/>
    </xf>
    <xf numFmtId="0" fontId="18" fillId="2" borderId="94" xfId="0" applyFont="1" applyFill="1" applyBorder="1" applyAlignment="1">
      <alignment horizontal="center" vertical="top" wrapText="1"/>
    </xf>
    <xf numFmtId="0" fontId="0" fillId="0" borderId="47" xfId="0" applyBorder="1" applyAlignment="1">
      <alignment vertical="top"/>
    </xf>
    <xf numFmtId="0" fontId="0" fillId="2" borderId="43" xfId="0" applyFont="1" applyFill="1" applyBorder="1" applyAlignment="1">
      <alignment horizontal="center" vertical="center" wrapText="1"/>
    </xf>
    <xf numFmtId="0" fontId="0" fillId="2" borderId="49" xfId="0" applyFont="1" applyFill="1" applyBorder="1" applyAlignment="1">
      <alignment horizontal="center" vertical="center"/>
    </xf>
    <xf numFmtId="0" fontId="0" fillId="0" borderId="89" xfId="0" applyFont="1" applyBorder="1" applyAlignment="1">
      <alignment vertical="center"/>
    </xf>
    <xf numFmtId="0" fontId="0" fillId="0" borderId="122" xfId="0" applyFont="1" applyBorder="1" applyAlignment="1">
      <alignment vertical="center"/>
    </xf>
    <xf numFmtId="0" fontId="18" fillId="10" borderId="4" xfId="0" applyFont="1" applyFill="1" applyBorder="1" applyAlignment="1">
      <alignment horizontal="center" vertical="center"/>
    </xf>
    <xf numFmtId="0" fontId="0" fillId="10" borderId="13" xfId="0" applyFill="1" applyBorder="1" applyAlignment="1">
      <alignment horizontal="center" vertical="center"/>
    </xf>
    <xf numFmtId="0" fontId="18" fillId="10" borderId="146" xfId="0" applyFont="1" applyFill="1" applyBorder="1" applyAlignment="1">
      <alignment horizontal="center" vertical="center"/>
    </xf>
    <xf numFmtId="0" fontId="18" fillId="0" borderId="97" xfId="0" applyFont="1" applyBorder="1" applyAlignment="1">
      <alignment horizontal="center" vertical="center"/>
    </xf>
    <xf numFmtId="0" fontId="18" fillId="0" borderId="96" xfId="0" applyFont="1" applyBorder="1" applyAlignment="1">
      <alignment horizontal="center" vertical="center"/>
    </xf>
    <xf numFmtId="178" fontId="18" fillId="0" borderId="97" xfId="0" applyNumberFormat="1" applyFont="1" applyBorder="1" applyAlignment="1">
      <alignment horizontal="center" vertical="center" wrapText="1"/>
    </xf>
    <xf numFmtId="0" fontId="0" fillId="0" borderId="5" xfId="0" applyBorder="1" applyAlignment="1">
      <alignment horizontal="center" vertical="center" wrapText="1"/>
    </xf>
    <xf numFmtId="0" fontId="61" fillId="0" borderId="27" xfId="0" applyFont="1" applyBorder="1" applyAlignment="1">
      <alignment horizontal="center" vertical="center"/>
    </xf>
    <xf numFmtId="0" fontId="62" fillId="0" borderId="159" xfId="0" applyFont="1" applyBorder="1" applyAlignment="1">
      <alignment vertical="center"/>
    </xf>
    <xf numFmtId="0" fontId="62" fillId="0" borderId="160" xfId="0" applyFont="1" applyBorder="1" applyAlignment="1">
      <alignment vertical="center"/>
    </xf>
    <xf numFmtId="0" fontId="0" fillId="0" borderId="129" xfId="0" applyBorder="1" applyAlignment="1">
      <alignment vertical="center"/>
    </xf>
    <xf numFmtId="0" fontId="61" fillId="0" borderId="115" xfId="0" applyFont="1" applyBorder="1" applyAlignment="1">
      <alignment horizontal="center" vertical="center"/>
    </xf>
    <xf numFmtId="0" fontId="62" fillId="0" borderId="50" xfId="0" applyFont="1" applyBorder="1" applyAlignment="1">
      <alignment horizontal="center" vertical="center"/>
    </xf>
    <xf numFmtId="0" fontId="62" fillId="0" borderId="116" xfId="0" applyFont="1" applyBorder="1" applyAlignment="1">
      <alignment horizontal="center" vertical="center"/>
    </xf>
    <xf numFmtId="0" fontId="0" fillId="0" borderId="158" xfId="0" applyBorder="1" applyAlignment="1">
      <alignment vertical="center"/>
    </xf>
    <xf numFmtId="0" fontId="0" fillId="2" borderId="43" xfId="0" applyFill="1" applyBorder="1" applyAlignment="1">
      <alignment horizontal="center" vertical="center" wrapText="1"/>
    </xf>
    <xf numFmtId="0" fontId="0" fillId="2" borderId="49" xfId="0" applyFill="1" applyBorder="1" applyAlignment="1">
      <alignment horizontal="center" vertical="center"/>
    </xf>
    <xf numFmtId="0" fontId="0" fillId="0" borderId="89" xfId="0" applyBorder="1" applyAlignment="1">
      <alignment vertical="center"/>
    </xf>
    <xf numFmtId="0" fontId="0" fillId="0" borderId="122" xfId="0" applyBorder="1" applyAlignment="1">
      <alignment vertical="center"/>
    </xf>
    <xf numFmtId="0" fontId="2" fillId="3" borderId="0" xfId="0" applyFont="1" applyFill="1" applyAlignment="1">
      <alignment vertical="center"/>
    </xf>
    <xf numFmtId="0" fontId="2" fillId="0" borderId="0" xfId="0" applyFont="1" applyAlignment="1">
      <alignment vertical="center"/>
    </xf>
    <xf numFmtId="0" fontId="63" fillId="0" borderId="0" xfId="0" applyFont="1" applyAlignment="1">
      <alignment horizontal="center" vertical="center"/>
    </xf>
    <xf numFmtId="0" fontId="64" fillId="0" borderId="0" xfId="0" applyFont="1" applyAlignment="1">
      <alignment horizontal="center" vertical="center"/>
    </xf>
    <xf numFmtId="0" fontId="2" fillId="0" borderId="0" xfId="0" applyFont="1" applyAlignment="1">
      <alignment horizontal="center" vertical="center"/>
    </xf>
    <xf numFmtId="0" fontId="2" fillId="3" borderId="0" xfId="0" applyFont="1" applyFill="1" applyBorder="1">
      <alignment vertical="center"/>
    </xf>
    <xf numFmtId="0" fontId="0" fillId="3" borderId="0" xfId="0" applyFill="1" applyBorder="1">
      <alignment vertical="center"/>
    </xf>
    <xf numFmtId="0" fontId="31" fillId="0" borderId="3" xfId="0" applyFont="1" applyBorder="1" applyAlignment="1">
      <alignment wrapText="1"/>
    </xf>
    <xf numFmtId="0" fontId="20" fillId="0" borderId="3" xfId="0" applyFont="1" applyBorder="1" applyAlignment="1">
      <alignment wrapText="1"/>
    </xf>
    <xf numFmtId="0" fontId="2" fillId="0" borderId="100" xfId="0" applyFont="1" applyBorder="1" applyAlignment="1">
      <alignment vertical="center"/>
    </xf>
    <xf numFmtId="0" fontId="0" fillId="0" borderId="84" xfId="0" applyBorder="1" applyAlignment="1">
      <alignment vertical="center"/>
    </xf>
    <xf numFmtId="0" fontId="0" fillId="0" borderId="101" xfId="0" applyBorder="1" applyAlignment="1">
      <alignment vertical="center"/>
    </xf>
    <xf numFmtId="0" fontId="0" fillId="0" borderId="102" xfId="0" applyBorder="1" applyAlignment="1">
      <alignment vertical="center"/>
    </xf>
    <xf numFmtId="0" fontId="0" fillId="0" borderId="103" xfId="0" applyBorder="1" applyAlignment="1">
      <alignment vertical="center"/>
    </xf>
    <xf numFmtId="0" fontId="0" fillId="0" borderId="104" xfId="0" applyBorder="1" applyAlignment="1">
      <alignment vertical="center"/>
    </xf>
    <xf numFmtId="0" fontId="30" fillId="0" borderId="4" xfId="0" applyFont="1" applyBorder="1" applyAlignment="1">
      <alignment vertical="center"/>
    </xf>
    <xf numFmtId="0" fontId="31" fillId="0" borderId="4" xfId="0" applyFont="1" applyBorder="1" applyAlignment="1">
      <alignment vertical="center"/>
    </xf>
    <xf numFmtId="0" fontId="20" fillId="0" borderId="13" xfId="0" applyFont="1" applyBorder="1" applyAlignment="1">
      <alignment vertical="center"/>
    </xf>
    <xf numFmtId="0" fontId="2" fillId="0" borderId="69" xfId="0" applyFont="1" applyBorder="1" applyAlignment="1">
      <alignment vertical="center"/>
    </xf>
    <xf numFmtId="0" fontId="0" fillId="0" borderId="63" xfId="0" applyBorder="1" applyAlignment="1">
      <alignment vertical="center"/>
    </xf>
    <xf numFmtId="0" fontId="0" fillId="0" borderId="88" xfId="0" applyBorder="1" applyAlignment="1">
      <alignment vertical="center"/>
    </xf>
    <xf numFmtId="0" fontId="2" fillId="2" borderId="110" xfId="0" applyFont="1" applyFill="1" applyBorder="1" applyAlignment="1">
      <alignment horizontal="center" vertical="center"/>
    </xf>
    <xf numFmtId="0" fontId="0" fillId="2" borderId="56" xfId="0" applyFill="1" applyBorder="1">
      <alignment vertical="center"/>
    </xf>
    <xf numFmtId="0" fontId="0" fillId="2" borderId="111" xfId="0" applyFill="1" applyBorder="1" applyAlignment="1">
      <alignment horizontal="center" vertical="center"/>
    </xf>
    <xf numFmtId="0" fontId="0" fillId="2" borderId="56" xfId="0" applyFill="1" applyBorder="1" applyAlignment="1">
      <alignment horizontal="center" vertical="center"/>
    </xf>
    <xf numFmtId="0" fontId="30" fillId="0" borderId="49" xfId="0" applyFont="1" applyBorder="1" applyAlignment="1">
      <alignment vertical="center"/>
    </xf>
    <xf numFmtId="0" fontId="0" fillId="0" borderId="47" xfId="0" applyBorder="1" applyAlignment="1">
      <alignment vertical="center"/>
    </xf>
    <xf numFmtId="0" fontId="67" fillId="3" borderId="0" xfId="0" applyFont="1" applyFill="1" applyAlignment="1">
      <alignment vertical="center"/>
    </xf>
    <xf numFmtId="0" fontId="50" fillId="3" borderId="0" xfId="0" applyFont="1" applyFill="1" applyAlignment="1">
      <alignment vertical="center"/>
    </xf>
    <xf numFmtId="0" fontId="34" fillId="3" borderId="0" xfId="0" applyFont="1" applyFill="1" applyAlignment="1">
      <alignment horizontal="center" vertical="center"/>
    </xf>
    <xf numFmtId="0" fontId="35" fillId="3" borderId="0" xfId="0" applyFont="1" applyFill="1" applyAlignment="1">
      <alignment horizontal="center" vertical="center"/>
    </xf>
    <xf numFmtId="0" fontId="31" fillId="0" borderId="49" xfId="0" applyFont="1" applyBorder="1" applyAlignment="1">
      <alignment vertical="center"/>
    </xf>
    <xf numFmtId="0" fontId="20" fillId="0" borderId="11" xfId="0" applyFont="1" applyBorder="1" applyAlignment="1">
      <alignment vertical="center"/>
    </xf>
    <xf numFmtId="0" fontId="33" fillId="0" borderId="0" xfId="0" applyFont="1" applyAlignment="1">
      <alignment horizontal="center" vertical="center"/>
    </xf>
    <xf numFmtId="0" fontId="11" fillId="0" borderId="0" xfId="0" applyFont="1" applyAlignment="1">
      <alignment horizontal="center" vertical="center"/>
    </xf>
    <xf numFmtId="0" fontId="64" fillId="0" borderId="0" xfId="0" applyFont="1" applyAlignment="1">
      <alignment vertical="center"/>
    </xf>
    <xf numFmtId="0" fontId="2" fillId="0" borderId="0" xfId="0" applyFont="1" applyAlignment="1">
      <alignment vertical="center" wrapText="1"/>
    </xf>
    <xf numFmtId="0" fontId="0" fillId="0" borderId="0" xfId="0" applyFont="1" applyAlignment="1">
      <alignment vertical="center" wrapText="1"/>
    </xf>
    <xf numFmtId="177" fontId="2" fillId="0" borderId="0" xfId="0" applyNumberFormat="1" applyFont="1" applyAlignment="1">
      <alignment vertical="center"/>
    </xf>
    <xf numFmtId="0" fontId="0" fillId="0" borderId="101" xfId="0" applyBorder="1" applyAlignment="1">
      <alignment vertical="top"/>
    </xf>
    <xf numFmtId="0" fontId="0" fillId="0" borderId="92" xfId="0" applyBorder="1" applyAlignment="1">
      <alignment vertical="top"/>
    </xf>
    <xf numFmtId="0" fontId="0" fillId="0" borderId="0" xfId="0" applyFont="1" applyAlignment="1">
      <alignment horizontal="center" vertical="center"/>
    </xf>
    <xf numFmtId="177" fontId="64" fillId="0" borderId="0" xfId="0" applyNumberFormat="1" applyFont="1" applyAlignment="1">
      <alignment horizontal="right" vertical="center"/>
    </xf>
    <xf numFmtId="0" fontId="64" fillId="0" borderId="0" xfId="0" applyFont="1" applyAlignment="1">
      <alignment horizontal="right" vertical="center"/>
    </xf>
  </cellXfs>
  <cellStyles count="5">
    <cellStyle name="ハイパーリンク" xfId="4" builtinId="8"/>
    <cellStyle name="桁区切り" xfId="3" builtinId="6"/>
    <cellStyle name="桁区切り 2" xfId="2" xr:uid="{00000000-0005-0000-0000-000002000000}"/>
    <cellStyle name="標準" xfId="0" builtinId="0"/>
    <cellStyle name="標準 2" xfId="1" xr:uid="{00000000-0005-0000-0000-000004000000}"/>
  </cellStyles>
  <dxfs count="94">
    <dxf>
      <font>
        <color rgb="FF9C0006"/>
      </font>
      <fill>
        <patternFill>
          <bgColor rgb="FFFFFFCC"/>
        </patternFill>
      </fill>
    </dxf>
    <dxf>
      <font>
        <color rgb="FF9C0006"/>
      </font>
      <fill>
        <patternFill>
          <bgColor rgb="FFFFFFCC"/>
        </patternFill>
      </fill>
    </dxf>
    <dxf>
      <font>
        <color rgb="FF9C0006"/>
      </font>
      <fill>
        <patternFill>
          <bgColor rgb="FFFFFF99"/>
        </patternFill>
      </fill>
    </dxf>
    <dxf>
      <font>
        <color rgb="FF9C0006"/>
      </font>
      <fill>
        <patternFill>
          <bgColor rgb="FFFFFFCC"/>
        </patternFill>
      </fill>
    </dxf>
    <dxf>
      <font>
        <color rgb="FF9C0006"/>
      </font>
      <fill>
        <patternFill>
          <bgColor rgb="FFFFFF99"/>
        </patternFill>
      </fill>
    </dxf>
    <dxf>
      <font>
        <color rgb="FF9C0006"/>
      </font>
      <fill>
        <patternFill>
          <bgColor rgb="FFFFFFCC"/>
        </patternFill>
      </fill>
    </dxf>
    <dxf>
      <font>
        <color rgb="FF9C0006"/>
      </font>
      <fill>
        <patternFill>
          <bgColor rgb="FFFFFF99"/>
        </patternFill>
      </fill>
    </dxf>
    <dxf>
      <font>
        <color rgb="FF9C0006"/>
      </font>
      <fill>
        <patternFill>
          <bgColor rgb="FFFFFFCC"/>
        </patternFill>
      </fill>
    </dxf>
    <dxf>
      <font>
        <color theme="1"/>
      </font>
      <fill>
        <patternFill>
          <bgColor rgb="FFFFFF00"/>
        </patternFill>
      </fill>
    </dxf>
    <dxf>
      <font>
        <color rgb="FF9C0006"/>
      </font>
      <fill>
        <patternFill>
          <bgColor rgb="FFFFFF99"/>
        </patternFill>
      </fill>
    </dxf>
    <dxf>
      <font>
        <color theme="1"/>
      </font>
      <fill>
        <patternFill>
          <bgColor rgb="FFFFFF00"/>
        </patternFill>
      </fill>
    </dxf>
    <dxf>
      <font>
        <color theme="1"/>
      </font>
      <fill>
        <patternFill>
          <bgColor rgb="FFCC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b/>
        <i val="0"/>
        <color rgb="FF0000FF"/>
      </font>
    </dxf>
    <dxf>
      <font>
        <color theme="1"/>
      </font>
      <fill>
        <patternFill>
          <bgColor rgb="FFCCFF99"/>
        </patternFill>
      </fill>
    </dxf>
    <dxf>
      <font>
        <color rgb="FF9C0006"/>
      </font>
      <fill>
        <patternFill>
          <bgColor rgb="FFFFFF99"/>
        </patternFill>
      </fill>
    </dxf>
    <dxf>
      <font>
        <color theme="1"/>
      </font>
      <fill>
        <patternFill>
          <bgColor rgb="FFFFFF00"/>
        </patternFill>
      </fill>
    </dxf>
    <dxf>
      <font>
        <color rgb="FF9C0006"/>
      </font>
      <fill>
        <patternFill>
          <bgColor rgb="FFFFFF99"/>
        </patternFill>
      </fill>
    </dxf>
    <dxf>
      <font>
        <color theme="1"/>
      </font>
      <fill>
        <patternFill>
          <bgColor rgb="FFFFFF00"/>
        </patternFill>
      </fill>
    </dxf>
    <dxf>
      <font>
        <color theme="1"/>
      </font>
      <fill>
        <patternFill>
          <bgColor rgb="FFCC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b/>
        <i val="0"/>
        <color rgb="FF0000FF"/>
      </font>
    </dxf>
    <dxf>
      <font>
        <color theme="1"/>
      </font>
      <fill>
        <patternFill>
          <bgColor rgb="FFCC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ill>
        <patternFill>
          <bgColor rgb="FFFFFFCC"/>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CC"/>
        </patternFill>
      </fill>
    </dxf>
  </dxfs>
  <tableStyles count="0" defaultTableStyle="TableStyleMedium2" defaultPivotStyle="PivotStyleLight16"/>
  <colors>
    <mruColors>
      <color rgb="FFFFFFCC"/>
      <color rgb="FF0000FF"/>
      <color rgb="FFFFFF66"/>
      <color rgb="FFFFFF99"/>
      <color rgb="FFCCFF99"/>
      <color rgb="FFFFCC99"/>
      <color rgb="FFFF6600"/>
      <color rgb="FFFF9900"/>
      <color rgb="FFFF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262422</xdr:colOff>
      <xdr:row>1</xdr:row>
      <xdr:rowOff>330459</xdr:rowOff>
    </xdr:from>
    <xdr:to>
      <xdr:col>20</xdr:col>
      <xdr:colOff>58315</xdr:colOff>
      <xdr:row>7</xdr:row>
      <xdr:rowOff>279663</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10506657" y="748393"/>
          <a:ext cx="3382347" cy="2524841"/>
        </a:xfrm>
        <a:prstGeom prst="wedgeRectCallout">
          <a:avLst>
            <a:gd name="adj1" fmla="val -109824"/>
            <a:gd name="adj2" fmla="val 3129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t>黄色セルに入力してください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657225</xdr:colOff>
      <xdr:row>0</xdr:row>
      <xdr:rowOff>200026</xdr:rowOff>
    </xdr:from>
    <xdr:to>
      <xdr:col>19</xdr:col>
      <xdr:colOff>666750</xdr:colOff>
      <xdr:row>5</xdr:row>
      <xdr:rowOff>180975</xdr:rowOff>
    </xdr:to>
    <xdr:sp macro="" textlink="">
      <xdr:nvSpPr>
        <xdr:cNvPr id="2" name="吹き出し: 四角形 1">
          <a:extLst>
            <a:ext uri="{FF2B5EF4-FFF2-40B4-BE49-F238E27FC236}">
              <a16:creationId xmlns:a16="http://schemas.microsoft.com/office/drawing/2014/main" id="{00000000-0008-0000-0A00-000002000000}"/>
            </a:ext>
          </a:extLst>
        </xdr:cNvPr>
        <xdr:cNvSpPr/>
      </xdr:nvSpPr>
      <xdr:spPr>
        <a:xfrm>
          <a:off x="10972800" y="200026"/>
          <a:ext cx="2066925" cy="1495424"/>
        </a:xfrm>
        <a:prstGeom prst="wedgeRectCallout">
          <a:avLst>
            <a:gd name="adj1" fmla="val -43103"/>
            <a:gd name="adj2" fmla="val 47944"/>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657225</xdr:colOff>
      <xdr:row>0</xdr:row>
      <xdr:rowOff>200026</xdr:rowOff>
    </xdr:from>
    <xdr:to>
      <xdr:col>19</xdr:col>
      <xdr:colOff>666750</xdr:colOff>
      <xdr:row>5</xdr:row>
      <xdr:rowOff>180975</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10972800" y="200026"/>
          <a:ext cx="2066925" cy="1495424"/>
        </a:xfrm>
        <a:prstGeom prst="wedgeRectCallout">
          <a:avLst>
            <a:gd name="adj1" fmla="val -43103"/>
            <a:gd name="adj2" fmla="val 47944"/>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18</xdr:row>
          <xdr:rowOff>0</xdr:rowOff>
        </xdr:from>
        <xdr:to>
          <xdr:col>5</xdr:col>
          <xdr:colOff>390525</xdr:colOff>
          <xdr:row>19</xdr:row>
          <xdr:rowOff>9525</xdr:rowOff>
        </xdr:to>
        <xdr:sp macro="" textlink="">
          <xdr:nvSpPr>
            <xdr:cNvPr id="334849" name="Check Box 1" hidden="1">
              <a:extLst>
                <a:ext uri="{63B3BB69-23CF-44E3-9099-C40C66FF867C}">
                  <a14:compatExt spid="_x0000_s334849"/>
                </a:ext>
                <a:ext uri="{FF2B5EF4-FFF2-40B4-BE49-F238E27FC236}">
                  <a16:creationId xmlns:a16="http://schemas.microsoft.com/office/drawing/2014/main" id="{00000000-0008-0000-0C00-0000011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57150</xdr:rowOff>
        </xdr:from>
        <xdr:to>
          <xdr:col>6</xdr:col>
          <xdr:colOff>152400</xdr:colOff>
          <xdr:row>20</xdr:row>
          <xdr:rowOff>9525</xdr:rowOff>
        </xdr:to>
        <xdr:sp macro="" textlink="">
          <xdr:nvSpPr>
            <xdr:cNvPr id="334850" name="Check Box 2" hidden="1">
              <a:extLst>
                <a:ext uri="{63B3BB69-23CF-44E3-9099-C40C66FF867C}">
                  <a14:compatExt spid="_x0000_s334850"/>
                </a:ext>
                <a:ext uri="{FF2B5EF4-FFF2-40B4-BE49-F238E27FC236}">
                  <a16:creationId xmlns:a16="http://schemas.microsoft.com/office/drawing/2014/main" id="{00000000-0008-0000-0C00-0000021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変更なしのため、添付なし</a:t>
              </a:r>
            </a:p>
          </xdr:txBody>
        </xdr:sp>
        <xdr:clientData/>
      </xdr:twoCellAnchor>
    </mc:Choice>
    <mc:Fallback/>
  </mc:AlternateContent>
  <xdr:twoCellAnchor>
    <xdr:from>
      <xdr:col>10</xdr:col>
      <xdr:colOff>590550</xdr:colOff>
      <xdr:row>12</xdr:row>
      <xdr:rowOff>0</xdr:rowOff>
    </xdr:from>
    <xdr:to>
      <xdr:col>14</xdr:col>
      <xdr:colOff>9525</xdr:colOff>
      <xdr:row>15</xdr:row>
      <xdr:rowOff>0</xdr:rowOff>
    </xdr:to>
    <xdr:sp macro="" textlink="">
      <xdr:nvSpPr>
        <xdr:cNvPr id="4" name="吹き出し: 四角形 3">
          <a:extLst>
            <a:ext uri="{FF2B5EF4-FFF2-40B4-BE49-F238E27FC236}">
              <a16:creationId xmlns:a16="http://schemas.microsoft.com/office/drawing/2014/main" id="{00000000-0008-0000-0C00-000004000000}"/>
            </a:ext>
          </a:extLst>
        </xdr:cNvPr>
        <xdr:cNvSpPr/>
      </xdr:nvSpPr>
      <xdr:spPr>
        <a:xfrm>
          <a:off x="7448550" y="2857500"/>
          <a:ext cx="4038600" cy="7143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割当内示書に基づき、記入してください。</a:t>
          </a:r>
        </a:p>
      </xdr:txBody>
    </xdr:sp>
    <xdr:clientData/>
  </xdr:twoCellAnchor>
  <xdr:twoCellAnchor>
    <xdr:from>
      <xdr:col>10</xdr:col>
      <xdr:colOff>190500</xdr:colOff>
      <xdr:row>12</xdr:row>
      <xdr:rowOff>0</xdr:rowOff>
    </xdr:from>
    <xdr:to>
      <xdr:col>10</xdr:col>
      <xdr:colOff>352425</xdr:colOff>
      <xdr:row>14</xdr:row>
      <xdr:rowOff>38101</xdr:rowOff>
    </xdr:to>
    <xdr:sp macro="" textlink="">
      <xdr:nvSpPr>
        <xdr:cNvPr id="5" name="右中かっこ 4">
          <a:extLst>
            <a:ext uri="{FF2B5EF4-FFF2-40B4-BE49-F238E27FC236}">
              <a16:creationId xmlns:a16="http://schemas.microsoft.com/office/drawing/2014/main" id="{00000000-0008-0000-0C00-000005000000}"/>
            </a:ext>
          </a:extLst>
        </xdr:cNvPr>
        <xdr:cNvSpPr/>
      </xdr:nvSpPr>
      <xdr:spPr>
        <a:xfrm>
          <a:off x="7048500" y="2857500"/>
          <a:ext cx="161925" cy="5143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7</xdr:col>
      <xdr:colOff>523875</xdr:colOff>
      <xdr:row>10</xdr:row>
      <xdr:rowOff>57150</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219075" y="371475"/>
          <a:ext cx="5105400" cy="20669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rPr>
            <a:t>計画変更・廃止</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447675</xdr:colOff>
      <xdr:row>17</xdr:row>
      <xdr:rowOff>85726</xdr:rowOff>
    </xdr:from>
    <xdr:to>
      <xdr:col>12</xdr:col>
      <xdr:colOff>2600324</xdr:colOff>
      <xdr:row>22</xdr:row>
      <xdr:rowOff>104776</xdr:rowOff>
    </xdr:to>
    <xdr:sp macro="" textlink="">
      <xdr:nvSpPr>
        <xdr:cNvPr id="2" name="吹き出し: 四角形 1">
          <a:extLst>
            <a:ext uri="{FF2B5EF4-FFF2-40B4-BE49-F238E27FC236}">
              <a16:creationId xmlns:a16="http://schemas.microsoft.com/office/drawing/2014/main" id="{00000000-0008-0000-0E00-000002000000}"/>
            </a:ext>
          </a:extLst>
        </xdr:cNvPr>
        <xdr:cNvSpPr/>
      </xdr:nvSpPr>
      <xdr:spPr>
        <a:xfrm>
          <a:off x="7477125" y="3829051"/>
          <a:ext cx="4314824" cy="175260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295275</xdr:colOff>
          <xdr:row>28</xdr:row>
          <xdr:rowOff>47625</xdr:rowOff>
        </xdr:from>
        <xdr:to>
          <xdr:col>8</xdr:col>
          <xdr:colOff>600075</xdr:colOff>
          <xdr:row>29</xdr:row>
          <xdr:rowOff>9525</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0E00-0000012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29</xdr:row>
          <xdr:rowOff>47625</xdr:rowOff>
        </xdr:from>
        <xdr:to>
          <xdr:col>8</xdr:col>
          <xdr:colOff>600075</xdr:colOff>
          <xdr:row>30</xdr:row>
          <xdr:rowOff>9525</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0E00-0000022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30</xdr:row>
          <xdr:rowOff>47625</xdr:rowOff>
        </xdr:from>
        <xdr:to>
          <xdr:col>8</xdr:col>
          <xdr:colOff>600075</xdr:colOff>
          <xdr:row>31</xdr:row>
          <xdr:rowOff>9525</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0E00-0000032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31</xdr:row>
          <xdr:rowOff>47625</xdr:rowOff>
        </xdr:from>
        <xdr:to>
          <xdr:col>8</xdr:col>
          <xdr:colOff>600075</xdr:colOff>
          <xdr:row>32</xdr:row>
          <xdr:rowOff>9525</xdr:rowOff>
        </xdr:to>
        <xdr:sp macro="" textlink="">
          <xdr:nvSpPr>
            <xdr:cNvPr id="336900" name="Check Box 4" hidden="1">
              <a:extLst>
                <a:ext uri="{63B3BB69-23CF-44E3-9099-C40C66FF867C}">
                  <a14:compatExt spid="_x0000_s336900"/>
                </a:ext>
                <a:ext uri="{FF2B5EF4-FFF2-40B4-BE49-F238E27FC236}">
                  <a16:creationId xmlns:a16="http://schemas.microsoft.com/office/drawing/2014/main" id="{00000000-0008-0000-0E00-0000042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27</xdr:row>
          <xdr:rowOff>47625</xdr:rowOff>
        </xdr:from>
        <xdr:to>
          <xdr:col>8</xdr:col>
          <xdr:colOff>600075</xdr:colOff>
          <xdr:row>28</xdr:row>
          <xdr:rowOff>9525</xdr:rowOff>
        </xdr:to>
        <xdr:sp macro="" textlink="">
          <xdr:nvSpPr>
            <xdr:cNvPr id="336901" name="Check Box 5" hidden="1">
              <a:extLst>
                <a:ext uri="{63B3BB69-23CF-44E3-9099-C40C66FF867C}">
                  <a14:compatExt spid="_x0000_s336901"/>
                </a:ext>
                <a:ext uri="{FF2B5EF4-FFF2-40B4-BE49-F238E27FC236}">
                  <a16:creationId xmlns:a16="http://schemas.microsoft.com/office/drawing/2014/main" id="{00000000-0008-0000-0E00-0000052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32</xdr:row>
          <xdr:rowOff>47625</xdr:rowOff>
        </xdr:from>
        <xdr:to>
          <xdr:col>8</xdr:col>
          <xdr:colOff>600075</xdr:colOff>
          <xdr:row>33</xdr:row>
          <xdr:rowOff>9525</xdr:rowOff>
        </xdr:to>
        <xdr:sp macro="" textlink="">
          <xdr:nvSpPr>
            <xdr:cNvPr id="336902" name="Check Box 6" hidden="1">
              <a:extLst>
                <a:ext uri="{63B3BB69-23CF-44E3-9099-C40C66FF867C}">
                  <a14:compatExt spid="_x0000_s336902"/>
                </a:ext>
                <a:ext uri="{FF2B5EF4-FFF2-40B4-BE49-F238E27FC236}">
                  <a16:creationId xmlns:a16="http://schemas.microsoft.com/office/drawing/2014/main" id="{00000000-0008-0000-0E00-0000062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190500</xdr:colOff>
      <xdr:row>12</xdr:row>
      <xdr:rowOff>0</xdr:rowOff>
    </xdr:from>
    <xdr:to>
      <xdr:col>10</xdr:col>
      <xdr:colOff>352425</xdr:colOff>
      <xdr:row>14</xdr:row>
      <xdr:rowOff>38101</xdr:rowOff>
    </xdr:to>
    <xdr:sp macro="" textlink="">
      <xdr:nvSpPr>
        <xdr:cNvPr id="11" name="右中かっこ 10">
          <a:extLst>
            <a:ext uri="{FF2B5EF4-FFF2-40B4-BE49-F238E27FC236}">
              <a16:creationId xmlns:a16="http://schemas.microsoft.com/office/drawing/2014/main" id="{00000000-0008-0000-0E00-00000B000000}"/>
            </a:ext>
          </a:extLst>
        </xdr:cNvPr>
        <xdr:cNvSpPr/>
      </xdr:nvSpPr>
      <xdr:spPr>
        <a:xfrm>
          <a:off x="7219950" y="2619375"/>
          <a:ext cx="161925" cy="5143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476250</xdr:colOff>
      <xdr:row>12</xdr:row>
      <xdr:rowOff>0</xdr:rowOff>
    </xdr:from>
    <xdr:to>
      <xdr:col>12</xdr:col>
      <xdr:colOff>2628899</xdr:colOff>
      <xdr:row>14</xdr:row>
      <xdr:rowOff>28576</xdr:rowOff>
    </xdr:to>
    <xdr:sp macro="" textlink="">
      <xdr:nvSpPr>
        <xdr:cNvPr id="12" name="吹き出し: 四角形 11">
          <a:extLst>
            <a:ext uri="{FF2B5EF4-FFF2-40B4-BE49-F238E27FC236}">
              <a16:creationId xmlns:a16="http://schemas.microsoft.com/office/drawing/2014/main" id="{00000000-0008-0000-0E00-00000C000000}"/>
            </a:ext>
          </a:extLst>
        </xdr:cNvPr>
        <xdr:cNvSpPr/>
      </xdr:nvSpPr>
      <xdr:spPr>
        <a:xfrm>
          <a:off x="7505700" y="2619375"/>
          <a:ext cx="4314824" cy="504826"/>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事業計画書の提出日を記入してください。</a:t>
          </a:r>
          <a:endParaRPr kumimoji="1" lang="en-US" altLang="ja-JP" sz="1600" b="1">
            <a:solidFill>
              <a:schemeClr val="tx1"/>
            </a:solidFill>
          </a:endParaRPr>
        </a:p>
        <a:p>
          <a:pPr algn="l"/>
          <a:endParaRPr kumimoji="1" lang="en-US" altLang="ja-JP" sz="1600" b="1">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304800</xdr:colOff>
      <xdr:row>24</xdr:row>
      <xdr:rowOff>28575</xdr:rowOff>
    </xdr:from>
    <xdr:to>
      <xdr:col>12</xdr:col>
      <xdr:colOff>1714500</xdr:colOff>
      <xdr:row>27</xdr:row>
      <xdr:rowOff>361950</xdr:rowOff>
    </xdr:to>
    <xdr:sp macro="" textlink="">
      <xdr:nvSpPr>
        <xdr:cNvPr id="2" name="吹き出し: 四角形 1">
          <a:extLst>
            <a:ext uri="{FF2B5EF4-FFF2-40B4-BE49-F238E27FC236}">
              <a16:creationId xmlns:a16="http://schemas.microsoft.com/office/drawing/2014/main" id="{00000000-0008-0000-0F00-000002000000}"/>
            </a:ext>
          </a:extLst>
        </xdr:cNvPr>
        <xdr:cNvSpPr/>
      </xdr:nvSpPr>
      <xdr:spPr>
        <a:xfrm>
          <a:off x="7200900" y="5724525"/>
          <a:ext cx="3571875" cy="12668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22</xdr:row>
          <xdr:rowOff>9525</xdr:rowOff>
        </xdr:from>
        <xdr:to>
          <xdr:col>3</xdr:col>
          <xdr:colOff>152400</xdr:colOff>
          <xdr:row>23</xdr:row>
          <xdr:rowOff>19050</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0F00-000001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9525</xdr:rowOff>
        </xdr:from>
        <xdr:to>
          <xdr:col>3</xdr:col>
          <xdr:colOff>152400</xdr:colOff>
          <xdr:row>22</xdr:row>
          <xdr:rowOff>19050</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0F00-000002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9525</xdr:rowOff>
        </xdr:from>
        <xdr:to>
          <xdr:col>3</xdr:col>
          <xdr:colOff>152400</xdr:colOff>
          <xdr:row>21</xdr:row>
          <xdr:rowOff>19050</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0F00-000003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9525</xdr:rowOff>
        </xdr:from>
        <xdr:to>
          <xdr:col>3</xdr:col>
          <xdr:colOff>152400</xdr:colOff>
          <xdr:row>20</xdr:row>
          <xdr:rowOff>19050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0F00-000004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9525</xdr:rowOff>
        </xdr:from>
        <xdr:to>
          <xdr:col>3</xdr:col>
          <xdr:colOff>152400</xdr:colOff>
          <xdr:row>33</xdr:row>
          <xdr:rowOff>19050</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0F00-000005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9525</xdr:rowOff>
        </xdr:from>
        <xdr:to>
          <xdr:col>3</xdr:col>
          <xdr:colOff>152400</xdr:colOff>
          <xdr:row>32</xdr:row>
          <xdr:rowOff>19050</xdr:rowOff>
        </xdr:to>
        <xdr:sp macro="" textlink="">
          <xdr:nvSpPr>
            <xdr:cNvPr id="337926" name="Check Box 6" hidden="1">
              <a:extLst>
                <a:ext uri="{63B3BB69-23CF-44E3-9099-C40C66FF867C}">
                  <a14:compatExt spid="_x0000_s337926"/>
                </a:ext>
                <a:ext uri="{FF2B5EF4-FFF2-40B4-BE49-F238E27FC236}">
                  <a16:creationId xmlns:a16="http://schemas.microsoft.com/office/drawing/2014/main" id="{00000000-0008-0000-0F00-000006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9525</xdr:rowOff>
        </xdr:from>
        <xdr:to>
          <xdr:col>3</xdr:col>
          <xdr:colOff>152400</xdr:colOff>
          <xdr:row>33</xdr:row>
          <xdr:rowOff>19050</xdr:rowOff>
        </xdr:to>
        <xdr:sp macro="" textlink="">
          <xdr:nvSpPr>
            <xdr:cNvPr id="337927" name="Check Box 7" hidden="1">
              <a:extLst>
                <a:ext uri="{63B3BB69-23CF-44E3-9099-C40C66FF867C}">
                  <a14:compatExt spid="_x0000_s337927"/>
                </a:ext>
                <a:ext uri="{FF2B5EF4-FFF2-40B4-BE49-F238E27FC236}">
                  <a16:creationId xmlns:a16="http://schemas.microsoft.com/office/drawing/2014/main" id="{00000000-0008-0000-0F00-0000072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190500</xdr:colOff>
      <xdr:row>12</xdr:row>
      <xdr:rowOff>0</xdr:rowOff>
    </xdr:from>
    <xdr:to>
      <xdr:col>10</xdr:col>
      <xdr:colOff>352425</xdr:colOff>
      <xdr:row>14</xdr:row>
      <xdr:rowOff>38101</xdr:rowOff>
    </xdr:to>
    <xdr:sp macro="" textlink="">
      <xdr:nvSpPr>
        <xdr:cNvPr id="12" name="右中かっこ 11">
          <a:extLst>
            <a:ext uri="{FF2B5EF4-FFF2-40B4-BE49-F238E27FC236}">
              <a16:creationId xmlns:a16="http://schemas.microsoft.com/office/drawing/2014/main" id="{00000000-0008-0000-0F00-00000C000000}"/>
            </a:ext>
          </a:extLst>
        </xdr:cNvPr>
        <xdr:cNvSpPr/>
      </xdr:nvSpPr>
      <xdr:spPr>
        <a:xfrm>
          <a:off x="7086600" y="2762250"/>
          <a:ext cx="161925" cy="5143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476250</xdr:colOff>
      <xdr:row>11</xdr:row>
      <xdr:rowOff>152401</xdr:rowOff>
    </xdr:from>
    <xdr:to>
      <xdr:col>13</xdr:col>
      <xdr:colOff>257175</xdr:colOff>
      <xdr:row>14</xdr:row>
      <xdr:rowOff>28576</xdr:rowOff>
    </xdr:to>
    <xdr:sp macro="" textlink="">
      <xdr:nvSpPr>
        <xdr:cNvPr id="13" name="吹き出し: 四角形 12">
          <a:extLst>
            <a:ext uri="{FF2B5EF4-FFF2-40B4-BE49-F238E27FC236}">
              <a16:creationId xmlns:a16="http://schemas.microsoft.com/office/drawing/2014/main" id="{00000000-0008-0000-0F00-00000D000000}"/>
            </a:ext>
          </a:extLst>
        </xdr:cNvPr>
        <xdr:cNvSpPr/>
      </xdr:nvSpPr>
      <xdr:spPr>
        <a:xfrm>
          <a:off x="7372350" y="2676526"/>
          <a:ext cx="4029075" cy="59055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事業計画書の提出日を記入してください。</a:t>
          </a:r>
          <a:endParaRPr kumimoji="1" lang="en-US" altLang="ja-JP" sz="1600" b="1">
            <a:solidFill>
              <a:schemeClr val="tx1"/>
            </a:solidFill>
          </a:endParaRPr>
        </a:p>
        <a:p>
          <a:pPr algn="l"/>
          <a:endParaRPr kumimoji="1" lang="en-US" altLang="ja-JP" sz="1600" b="1">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542925</xdr:colOff>
      <xdr:row>19</xdr:row>
      <xdr:rowOff>9525</xdr:rowOff>
    </xdr:from>
    <xdr:to>
      <xdr:col>12</xdr:col>
      <xdr:colOff>2695574</xdr:colOff>
      <xdr:row>20</xdr:row>
      <xdr:rowOff>47625</xdr:rowOff>
    </xdr:to>
    <xdr:sp macro="" textlink="">
      <xdr:nvSpPr>
        <xdr:cNvPr id="4" name="吹き出し: 四角形 3">
          <a:extLst>
            <a:ext uri="{FF2B5EF4-FFF2-40B4-BE49-F238E27FC236}">
              <a16:creationId xmlns:a16="http://schemas.microsoft.com/office/drawing/2014/main" id="{00000000-0008-0000-1100-000004000000}"/>
            </a:ext>
          </a:extLst>
        </xdr:cNvPr>
        <xdr:cNvSpPr/>
      </xdr:nvSpPr>
      <xdr:spPr>
        <a:xfrm>
          <a:off x="7439025" y="5248275"/>
          <a:ext cx="4314824" cy="20288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xdr:twoCellAnchor>
    <xdr:from>
      <xdr:col>10</xdr:col>
      <xdr:colOff>190500</xdr:colOff>
      <xdr:row>12</xdr:row>
      <xdr:rowOff>0</xdr:rowOff>
    </xdr:from>
    <xdr:to>
      <xdr:col>10</xdr:col>
      <xdr:colOff>352425</xdr:colOff>
      <xdr:row>14</xdr:row>
      <xdr:rowOff>0</xdr:rowOff>
    </xdr:to>
    <xdr:sp macro="" textlink="">
      <xdr:nvSpPr>
        <xdr:cNvPr id="5" name="右中かっこ 4">
          <a:extLst>
            <a:ext uri="{FF2B5EF4-FFF2-40B4-BE49-F238E27FC236}">
              <a16:creationId xmlns:a16="http://schemas.microsoft.com/office/drawing/2014/main" id="{00000000-0008-0000-1100-000005000000}"/>
            </a:ext>
          </a:extLst>
        </xdr:cNvPr>
        <xdr:cNvSpPr/>
      </xdr:nvSpPr>
      <xdr:spPr>
        <a:xfrm>
          <a:off x="7086600" y="3571875"/>
          <a:ext cx="161925" cy="4762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476250</xdr:colOff>
      <xdr:row>11</xdr:row>
      <xdr:rowOff>152401</xdr:rowOff>
    </xdr:from>
    <xdr:to>
      <xdr:col>12</xdr:col>
      <xdr:colOff>2628899</xdr:colOff>
      <xdr:row>14</xdr:row>
      <xdr:rowOff>0</xdr:rowOff>
    </xdr:to>
    <xdr:sp macro="" textlink="">
      <xdr:nvSpPr>
        <xdr:cNvPr id="6" name="吹き出し: 四角形 5">
          <a:extLst>
            <a:ext uri="{FF2B5EF4-FFF2-40B4-BE49-F238E27FC236}">
              <a16:creationId xmlns:a16="http://schemas.microsoft.com/office/drawing/2014/main" id="{00000000-0008-0000-1100-000006000000}"/>
            </a:ext>
          </a:extLst>
        </xdr:cNvPr>
        <xdr:cNvSpPr/>
      </xdr:nvSpPr>
      <xdr:spPr>
        <a:xfrm>
          <a:off x="7372350" y="3486151"/>
          <a:ext cx="4314824" cy="561974"/>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事業計画書の提出日を記入してください。</a:t>
          </a:r>
          <a:endParaRPr kumimoji="1" lang="en-US" altLang="ja-JP" sz="1600" b="1">
            <a:solidFill>
              <a:schemeClr val="tx1"/>
            </a:solidFill>
          </a:endParaRPr>
        </a:p>
        <a:p>
          <a:pPr algn="l"/>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262422</xdr:colOff>
      <xdr:row>1</xdr:row>
      <xdr:rowOff>330459</xdr:rowOff>
    </xdr:from>
    <xdr:to>
      <xdr:col>20</xdr:col>
      <xdr:colOff>58315</xdr:colOff>
      <xdr:row>7</xdr:row>
      <xdr:rowOff>279663</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10520847" y="749559"/>
          <a:ext cx="3396343" cy="2520954"/>
        </a:xfrm>
        <a:prstGeom prst="wedgeRectCallout">
          <a:avLst>
            <a:gd name="adj1" fmla="val -109824"/>
            <a:gd name="adj2" fmla="val 3129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t>黄色セルに入力してください</a:t>
          </a:r>
        </a:p>
      </xdr:txBody>
    </xdr:sp>
    <xdr:clientData/>
  </xdr:twoCellAnchor>
  <xdr:twoCellAnchor>
    <xdr:from>
      <xdr:col>2</xdr:col>
      <xdr:colOff>388774</xdr:colOff>
      <xdr:row>0</xdr:row>
      <xdr:rowOff>97194</xdr:rowOff>
    </xdr:from>
    <xdr:to>
      <xdr:col>3</xdr:col>
      <xdr:colOff>1205203</xdr:colOff>
      <xdr:row>0</xdr:row>
      <xdr:rowOff>408214</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090764" y="97194"/>
          <a:ext cx="1234362" cy="31102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1904</xdr:rowOff>
    </xdr:from>
    <xdr:to>
      <xdr:col>5</xdr:col>
      <xdr:colOff>209550</xdr:colOff>
      <xdr:row>2</xdr:row>
      <xdr:rowOff>38099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66750" y="173354"/>
          <a:ext cx="1857375" cy="207645"/>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有機農業拡大加速化事業</a:t>
          </a:r>
        </a:p>
      </xdr:txBody>
    </xdr:sp>
    <xdr:clientData/>
  </xdr:twoCellAnchor>
  <mc:AlternateContent xmlns:mc="http://schemas.openxmlformats.org/markup-compatibility/2006">
    <mc:Choice xmlns:a14="http://schemas.microsoft.com/office/drawing/2010/main" Requires="a14">
      <xdr:twoCellAnchor editAs="oneCell">
        <xdr:from>
          <xdr:col>7</xdr:col>
          <xdr:colOff>142875</xdr:colOff>
          <xdr:row>25</xdr:row>
          <xdr:rowOff>57150</xdr:rowOff>
        </xdr:from>
        <xdr:to>
          <xdr:col>7</xdr:col>
          <xdr:colOff>390525</xdr:colOff>
          <xdr:row>25</xdr:row>
          <xdr:rowOff>219075</xdr:rowOff>
        </xdr:to>
        <xdr:sp macro="" textlink="">
          <xdr:nvSpPr>
            <xdr:cNvPr id="247815" name="Check Box 7" hidden="1">
              <a:extLst>
                <a:ext uri="{63B3BB69-23CF-44E3-9099-C40C66FF867C}">
                  <a14:compatExt spid="_x0000_s247815"/>
                </a:ext>
                <a:ext uri="{FF2B5EF4-FFF2-40B4-BE49-F238E27FC236}">
                  <a16:creationId xmlns:a16="http://schemas.microsoft.com/office/drawing/2014/main" id="{00000000-0008-0000-0200-000007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9525</xdr:colOff>
      <xdr:row>2</xdr:row>
      <xdr:rowOff>19050</xdr:rowOff>
    </xdr:from>
    <xdr:to>
      <xdr:col>5</xdr:col>
      <xdr:colOff>200025</xdr:colOff>
      <xdr:row>3</xdr:row>
      <xdr:rowOff>38100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676275" y="361950"/>
          <a:ext cx="1838325" cy="247650"/>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chemeClr val="tx1"/>
              </a:solidFill>
            </a:rPr>
            <a:t>【</a:t>
          </a:r>
          <a:r>
            <a:rPr kumimoji="1" lang="ja-JP" altLang="en-US" sz="1200">
              <a:solidFill>
                <a:schemeClr val="tx1"/>
              </a:solidFill>
            </a:rPr>
            <a:t>有機ＪＡＳ認証</a:t>
          </a:r>
          <a:r>
            <a:rPr kumimoji="1" lang="en-US" altLang="ja-JP" sz="1200">
              <a:solidFill>
                <a:schemeClr val="tx1"/>
              </a:solidFill>
            </a:rPr>
            <a:t>】</a:t>
          </a:r>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123825</xdr:colOff>
          <xdr:row>8</xdr:row>
          <xdr:rowOff>19050</xdr:rowOff>
        </xdr:from>
        <xdr:to>
          <xdr:col>7</xdr:col>
          <xdr:colOff>371475</xdr:colOff>
          <xdr:row>8</xdr:row>
          <xdr:rowOff>180975</xdr:rowOff>
        </xdr:to>
        <xdr:sp macro="" textlink="">
          <xdr:nvSpPr>
            <xdr:cNvPr id="247824" name="Check Box 16" hidden="1">
              <a:extLst>
                <a:ext uri="{63B3BB69-23CF-44E3-9099-C40C66FF867C}">
                  <a14:compatExt spid="_x0000_s247824"/>
                </a:ext>
                <a:ext uri="{FF2B5EF4-FFF2-40B4-BE49-F238E27FC236}">
                  <a16:creationId xmlns:a16="http://schemas.microsoft.com/office/drawing/2014/main" id="{00000000-0008-0000-0200-000010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9</xdr:row>
          <xdr:rowOff>19050</xdr:rowOff>
        </xdr:from>
        <xdr:to>
          <xdr:col>7</xdr:col>
          <xdr:colOff>371475</xdr:colOff>
          <xdr:row>9</xdr:row>
          <xdr:rowOff>180975</xdr:rowOff>
        </xdr:to>
        <xdr:sp macro="" textlink="">
          <xdr:nvSpPr>
            <xdr:cNvPr id="247826" name="Check Box 18" hidden="1">
              <a:extLst>
                <a:ext uri="{63B3BB69-23CF-44E3-9099-C40C66FF867C}">
                  <a14:compatExt spid="_x0000_s247826"/>
                </a:ext>
                <a:ext uri="{FF2B5EF4-FFF2-40B4-BE49-F238E27FC236}">
                  <a16:creationId xmlns:a16="http://schemas.microsoft.com/office/drawing/2014/main" id="{00000000-0008-0000-0200-000012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10</xdr:row>
          <xdr:rowOff>19050</xdr:rowOff>
        </xdr:from>
        <xdr:to>
          <xdr:col>7</xdr:col>
          <xdr:colOff>371475</xdr:colOff>
          <xdr:row>10</xdr:row>
          <xdr:rowOff>180975</xdr:rowOff>
        </xdr:to>
        <xdr:sp macro="" textlink="">
          <xdr:nvSpPr>
            <xdr:cNvPr id="247827" name="Check Box 19" hidden="1">
              <a:extLst>
                <a:ext uri="{63B3BB69-23CF-44E3-9099-C40C66FF867C}">
                  <a14:compatExt spid="_x0000_s247827"/>
                </a:ext>
                <a:ext uri="{FF2B5EF4-FFF2-40B4-BE49-F238E27FC236}">
                  <a16:creationId xmlns:a16="http://schemas.microsoft.com/office/drawing/2014/main" id="{00000000-0008-0000-0200-000013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11</xdr:row>
          <xdr:rowOff>19050</xdr:rowOff>
        </xdr:from>
        <xdr:to>
          <xdr:col>7</xdr:col>
          <xdr:colOff>371475</xdr:colOff>
          <xdr:row>11</xdr:row>
          <xdr:rowOff>180975</xdr:rowOff>
        </xdr:to>
        <xdr:sp macro="" textlink="">
          <xdr:nvSpPr>
            <xdr:cNvPr id="247828" name="Check Box 20" hidden="1">
              <a:extLst>
                <a:ext uri="{63B3BB69-23CF-44E3-9099-C40C66FF867C}">
                  <a14:compatExt spid="_x0000_s247828"/>
                </a:ext>
                <a:ext uri="{FF2B5EF4-FFF2-40B4-BE49-F238E27FC236}">
                  <a16:creationId xmlns:a16="http://schemas.microsoft.com/office/drawing/2014/main" id="{00000000-0008-0000-0200-000014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12</xdr:row>
          <xdr:rowOff>19050</xdr:rowOff>
        </xdr:from>
        <xdr:to>
          <xdr:col>7</xdr:col>
          <xdr:colOff>371475</xdr:colOff>
          <xdr:row>12</xdr:row>
          <xdr:rowOff>180975</xdr:rowOff>
        </xdr:to>
        <xdr:sp macro="" textlink="">
          <xdr:nvSpPr>
            <xdr:cNvPr id="247829" name="Check Box 21" hidden="1">
              <a:extLst>
                <a:ext uri="{63B3BB69-23CF-44E3-9099-C40C66FF867C}">
                  <a14:compatExt spid="_x0000_s247829"/>
                </a:ext>
                <a:ext uri="{FF2B5EF4-FFF2-40B4-BE49-F238E27FC236}">
                  <a16:creationId xmlns:a16="http://schemas.microsoft.com/office/drawing/2014/main" id="{00000000-0008-0000-0200-000015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13</xdr:row>
          <xdr:rowOff>19050</xdr:rowOff>
        </xdr:from>
        <xdr:to>
          <xdr:col>7</xdr:col>
          <xdr:colOff>371475</xdr:colOff>
          <xdr:row>13</xdr:row>
          <xdr:rowOff>180975</xdr:rowOff>
        </xdr:to>
        <xdr:sp macro="" textlink="">
          <xdr:nvSpPr>
            <xdr:cNvPr id="247830" name="Check Box 22" hidden="1">
              <a:extLst>
                <a:ext uri="{63B3BB69-23CF-44E3-9099-C40C66FF867C}">
                  <a14:compatExt spid="_x0000_s247830"/>
                </a:ext>
                <a:ext uri="{FF2B5EF4-FFF2-40B4-BE49-F238E27FC236}">
                  <a16:creationId xmlns:a16="http://schemas.microsoft.com/office/drawing/2014/main" id="{00000000-0008-0000-0200-000016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14</xdr:row>
          <xdr:rowOff>19050</xdr:rowOff>
        </xdr:from>
        <xdr:to>
          <xdr:col>7</xdr:col>
          <xdr:colOff>371475</xdr:colOff>
          <xdr:row>14</xdr:row>
          <xdr:rowOff>180975</xdr:rowOff>
        </xdr:to>
        <xdr:sp macro="" textlink="">
          <xdr:nvSpPr>
            <xdr:cNvPr id="247831" name="Check Box 23" hidden="1">
              <a:extLst>
                <a:ext uri="{63B3BB69-23CF-44E3-9099-C40C66FF867C}">
                  <a14:compatExt spid="_x0000_s247831"/>
                </a:ext>
                <a:ext uri="{FF2B5EF4-FFF2-40B4-BE49-F238E27FC236}">
                  <a16:creationId xmlns:a16="http://schemas.microsoft.com/office/drawing/2014/main" id="{00000000-0008-0000-0200-000017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15</xdr:row>
          <xdr:rowOff>19050</xdr:rowOff>
        </xdr:from>
        <xdr:to>
          <xdr:col>7</xdr:col>
          <xdr:colOff>371475</xdr:colOff>
          <xdr:row>15</xdr:row>
          <xdr:rowOff>180975</xdr:rowOff>
        </xdr:to>
        <xdr:sp macro="" textlink="">
          <xdr:nvSpPr>
            <xdr:cNvPr id="247832" name="Check Box 24" hidden="1">
              <a:extLst>
                <a:ext uri="{63B3BB69-23CF-44E3-9099-C40C66FF867C}">
                  <a14:compatExt spid="_x0000_s247832"/>
                </a:ext>
                <a:ext uri="{FF2B5EF4-FFF2-40B4-BE49-F238E27FC236}">
                  <a16:creationId xmlns:a16="http://schemas.microsoft.com/office/drawing/2014/main" id="{00000000-0008-0000-0200-000018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18</xdr:row>
          <xdr:rowOff>19050</xdr:rowOff>
        </xdr:from>
        <xdr:to>
          <xdr:col>7</xdr:col>
          <xdr:colOff>371475</xdr:colOff>
          <xdr:row>18</xdr:row>
          <xdr:rowOff>180975</xdr:rowOff>
        </xdr:to>
        <xdr:sp macro="" textlink="">
          <xdr:nvSpPr>
            <xdr:cNvPr id="247833" name="Check Box 25" hidden="1">
              <a:extLst>
                <a:ext uri="{63B3BB69-23CF-44E3-9099-C40C66FF867C}">
                  <a14:compatExt spid="_x0000_s247833"/>
                </a:ext>
                <a:ext uri="{FF2B5EF4-FFF2-40B4-BE49-F238E27FC236}">
                  <a16:creationId xmlns:a16="http://schemas.microsoft.com/office/drawing/2014/main" id="{00000000-0008-0000-0200-000019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19</xdr:row>
          <xdr:rowOff>19050</xdr:rowOff>
        </xdr:from>
        <xdr:to>
          <xdr:col>7</xdr:col>
          <xdr:colOff>371475</xdr:colOff>
          <xdr:row>19</xdr:row>
          <xdr:rowOff>180975</xdr:rowOff>
        </xdr:to>
        <xdr:sp macro="" textlink="">
          <xdr:nvSpPr>
            <xdr:cNvPr id="247834" name="Check Box 26" hidden="1">
              <a:extLst>
                <a:ext uri="{63B3BB69-23CF-44E3-9099-C40C66FF867C}">
                  <a14:compatExt spid="_x0000_s247834"/>
                </a:ext>
                <a:ext uri="{FF2B5EF4-FFF2-40B4-BE49-F238E27FC236}">
                  <a16:creationId xmlns:a16="http://schemas.microsoft.com/office/drawing/2014/main" id="{00000000-0008-0000-0200-00001A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57150</xdr:rowOff>
        </xdr:from>
        <xdr:to>
          <xdr:col>7</xdr:col>
          <xdr:colOff>390525</xdr:colOff>
          <xdr:row>26</xdr:row>
          <xdr:rowOff>219075</xdr:rowOff>
        </xdr:to>
        <xdr:sp macro="" textlink="">
          <xdr:nvSpPr>
            <xdr:cNvPr id="247835" name="Check Box 27" hidden="1">
              <a:extLst>
                <a:ext uri="{63B3BB69-23CF-44E3-9099-C40C66FF867C}">
                  <a14:compatExt spid="_x0000_s247835"/>
                </a:ext>
                <a:ext uri="{FF2B5EF4-FFF2-40B4-BE49-F238E27FC236}">
                  <a16:creationId xmlns:a16="http://schemas.microsoft.com/office/drawing/2014/main" id="{00000000-0008-0000-0200-00001B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57150</xdr:rowOff>
        </xdr:from>
        <xdr:to>
          <xdr:col>7</xdr:col>
          <xdr:colOff>390525</xdr:colOff>
          <xdr:row>27</xdr:row>
          <xdr:rowOff>219075</xdr:rowOff>
        </xdr:to>
        <xdr:sp macro="" textlink="">
          <xdr:nvSpPr>
            <xdr:cNvPr id="247836" name="Check Box 28" hidden="1">
              <a:extLst>
                <a:ext uri="{63B3BB69-23CF-44E3-9099-C40C66FF867C}">
                  <a14:compatExt spid="_x0000_s247836"/>
                </a:ext>
                <a:ext uri="{FF2B5EF4-FFF2-40B4-BE49-F238E27FC236}">
                  <a16:creationId xmlns:a16="http://schemas.microsoft.com/office/drawing/2014/main" id="{00000000-0008-0000-0200-00001C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57150</xdr:rowOff>
        </xdr:from>
        <xdr:to>
          <xdr:col>7</xdr:col>
          <xdr:colOff>390525</xdr:colOff>
          <xdr:row>30</xdr:row>
          <xdr:rowOff>219075</xdr:rowOff>
        </xdr:to>
        <xdr:sp macro="" textlink="">
          <xdr:nvSpPr>
            <xdr:cNvPr id="247837" name="Check Box 29" hidden="1">
              <a:extLst>
                <a:ext uri="{63B3BB69-23CF-44E3-9099-C40C66FF867C}">
                  <a14:compatExt spid="_x0000_s247837"/>
                </a:ext>
                <a:ext uri="{FF2B5EF4-FFF2-40B4-BE49-F238E27FC236}">
                  <a16:creationId xmlns:a16="http://schemas.microsoft.com/office/drawing/2014/main" id="{00000000-0008-0000-0200-00001D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57150</xdr:rowOff>
        </xdr:from>
        <xdr:to>
          <xdr:col>7</xdr:col>
          <xdr:colOff>390525</xdr:colOff>
          <xdr:row>31</xdr:row>
          <xdr:rowOff>219075</xdr:rowOff>
        </xdr:to>
        <xdr:sp macro="" textlink="">
          <xdr:nvSpPr>
            <xdr:cNvPr id="247838" name="Check Box 30" hidden="1">
              <a:extLst>
                <a:ext uri="{63B3BB69-23CF-44E3-9099-C40C66FF867C}">
                  <a14:compatExt spid="_x0000_s247838"/>
                </a:ext>
                <a:ext uri="{FF2B5EF4-FFF2-40B4-BE49-F238E27FC236}">
                  <a16:creationId xmlns:a16="http://schemas.microsoft.com/office/drawing/2014/main" id="{00000000-0008-0000-0200-00001E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38100</xdr:rowOff>
        </xdr:from>
        <xdr:to>
          <xdr:col>7</xdr:col>
          <xdr:colOff>381000</xdr:colOff>
          <xdr:row>28</xdr:row>
          <xdr:rowOff>200025</xdr:rowOff>
        </xdr:to>
        <xdr:sp macro="" textlink="">
          <xdr:nvSpPr>
            <xdr:cNvPr id="247839" name="Check Box 31" hidden="1">
              <a:extLst>
                <a:ext uri="{63B3BB69-23CF-44E3-9099-C40C66FF867C}">
                  <a14:compatExt spid="_x0000_s247839"/>
                </a:ext>
                <a:ext uri="{FF2B5EF4-FFF2-40B4-BE49-F238E27FC236}">
                  <a16:creationId xmlns:a16="http://schemas.microsoft.com/office/drawing/2014/main" id="{00000000-0008-0000-0200-00001F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57150</xdr:rowOff>
        </xdr:from>
        <xdr:to>
          <xdr:col>7</xdr:col>
          <xdr:colOff>390525</xdr:colOff>
          <xdr:row>29</xdr:row>
          <xdr:rowOff>219075</xdr:rowOff>
        </xdr:to>
        <xdr:sp macro="" textlink="">
          <xdr:nvSpPr>
            <xdr:cNvPr id="247840" name="Check Box 32" hidden="1">
              <a:extLst>
                <a:ext uri="{63B3BB69-23CF-44E3-9099-C40C66FF867C}">
                  <a14:compatExt spid="_x0000_s247840"/>
                </a:ext>
                <a:ext uri="{FF2B5EF4-FFF2-40B4-BE49-F238E27FC236}">
                  <a16:creationId xmlns:a16="http://schemas.microsoft.com/office/drawing/2014/main" id="{00000000-0008-0000-0200-000020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17</xdr:row>
          <xdr:rowOff>19050</xdr:rowOff>
        </xdr:from>
        <xdr:to>
          <xdr:col>7</xdr:col>
          <xdr:colOff>371475</xdr:colOff>
          <xdr:row>17</xdr:row>
          <xdr:rowOff>180975</xdr:rowOff>
        </xdr:to>
        <xdr:sp macro="" textlink="">
          <xdr:nvSpPr>
            <xdr:cNvPr id="247841" name="Check Box 33" hidden="1">
              <a:extLst>
                <a:ext uri="{63B3BB69-23CF-44E3-9099-C40C66FF867C}">
                  <a14:compatExt spid="_x0000_s247841"/>
                </a:ext>
                <a:ext uri="{FF2B5EF4-FFF2-40B4-BE49-F238E27FC236}">
                  <a16:creationId xmlns:a16="http://schemas.microsoft.com/office/drawing/2014/main" id="{00000000-0008-0000-0200-000021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16</xdr:row>
          <xdr:rowOff>0</xdr:rowOff>
        </xdr:from>
        <xdr:to>
          <xdr:col>7</xdr:col>
          <xdr:colOff>371475</xdr:colOff>
          <xdr:row>17</xdr:row>
          <xdr:rowOff>0</xdr:rowOff>
        </xdr:to>
        <xdr:sp macro="" textlink="">
          <xdr:nvSpPr>
            <xdr:cNvPr id="247842" name="Check Box 34" hidden="1">
              <a:extLst>
                <a:ext uri="{63B3BB69-23CF-44E3-9099-C40C66FF867C}">
                  <a14:compatExt spid="_x0000_s247842"/>
                </a:ext>
                <a:ext uri="{FF2B5EF4-FFF2-40B4-BE49-F238E27FC236}">
                  <a16:creationId xmlns:a16="http://schemas.microsoft.com/office/drawing/2014/main" id="{00000000-0008-0000-0200-000022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xdr:row>
          <xdr:rowOff>19050</xdr:rowOff>
        </xdr:from>
        <xdr:to>
          <xdr:col>8</xdr:col>
          <xdr:colOff>371475</xdr:colOff>
          <xdr:row>8</xdr:row>
          <xdr:rowOff>180975</xdr:rowOff>
        </xdr:to>
        <xdr:sp macro="" textlink="">
          <xdr:nvSpPr>
            <xdr:cNvPr id="247843" name="Check Box 35" hidden="1">
              <a:extLst>
                <a:ext uri="{63B3BB69-23CF-44E3-9099-C40C66FF867C}">
                  <a14:compatExt spid="_x0000_s247843"/>
                </a:ext>
                <a:ext uri="{FF2B5EF4-FFF2-40B4-BE49-F238E27FC236}">
                  <a16:creationId xmlns:a16="http://schemas.microsoft.com/office/drawing/2014/main" id="{00000000-0008-0000-0200-000023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9</xdr:row>
          <xdr:rowOff>19050</xdr:rowOff>
        </xdr:from>
        <xdr:to>
          <xdr:col>8</xdr:col>
          <xdr:colOff>371475</xdr:colOff>
          <xdr:row>9</xdr:row>
          <xdr:rowOff>180975</xdr:rowOff>
        </xdr:to>
        <xdr:sp macro="" textlink="">
          <xdr:nvSpPr>
            <xdr:cNvPr id="247844" name="Check Box 36" hidden="1">
              <a:extLst>
                <a:ext uri="{63B3BB69-23CF-44E3-9099-C40C66FF867C}">
                  <a14:compatExt spid="_x0000_s247844"/>
                </a:ext>
                <a:ext uri="{FF2B5EF4-FFF2-40B4-BE49-F238E27FC236}">
                  <a16:creationId xmlns:a16="http://schemas.microsoft.com/office/drawing/2014/main" id="{00000000-0008-0000-0200-000024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10</xdr:row>
          <xdr:rowOff>19050</xdr:rowOff>
        </xdr:from>
        <xdr:to>
          <xdr:col>8</xdr:col>
          <xdr:colOff>371475</xdr:colOff>
          <xdr:row>10</xdr:row>
          <xdr:rowOff>180975</xdr:rowOff>
        </xdr:to>
        <xdr:sp macro="" textlink="">
          <xdr:nvSpPr>
            <xdr:cNvPr id="247845" name="Check Box 37" hidden="1">
              <a:extLst>
                <a:ext uri="{63B3BB69-23CF-44E3-9099-C40C66FF867C}">
                  <a14:compatExt spid="_x0000_s247845"/>
                </a:ext>
                <a:ext uri="{FF2B5EF4-FFF2-40B4-BE49-F238E27FC236}">
                  <a16:creationId xmlns:a16="http://schemas.microsoft.com/office/drawing/2014/main" id="{00000000-0008-0000-0200-000025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11</xdr:row>
          <xdr:rowOff>19050</xdr:rowOff>
        </xdr:from>
        <xdr:to>
          <xdr:col>8</xdr:col>
          <xdr:colOff>371475</xdr:colOff>
          <xdr:row>11</xdr:row>
          <xdr:rowOff>180975</xdr:rowOff>
        </xdr:to>
        <xdr:sp macro="" textlink="">
          <xdr:nvSpPr>
            <xdr:cNvPr id="247846" name="Check Box 38" hidden="1">
              <a:extLst>
                <a:ext uri="{63B3BB69-23CF-44E3-9099-C40C66FF867C}">
                  <a14:compatExt spid="_x0000_s247846"/>
                </a:ext>
                <a:ext uri="{FF2B5EF4-FFF2-40B4-BE49-F238E27FC236}">
                  <a16:creationId xmlns:a16="http://schemas.microsoft.com/office/drawing/2014/main" id="{00000000-0008-0000-0200-000026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12</xdr:row>
          <xdr:rowOff>19050</xdr:rowOff>
        </xdr:from>
        <xdr:to>
          <xdr:col>8</xdr:col>
          <xdr:colOff>371475</xdr:colOff>
          <xdr:row>12</xdr:row>
          <xdr:rowOff>180975</xdr:rowOff>
        </xdr:to>
        <xdr:sp macro="" textlink="">
          <xdr:nvSpPr>
            <xdr:cNvPr id="247847" name="Check Box 39" hidden="1">
              <a:extLst>
                <a:ext uri="{63B3BB69-23CF-44E3-9099-C40C66FF867C}">
                  <a14:compatExt spid="_x0000_s247847"/>
                </a:ext>
                <a:ext uri="{FF2B5EF4-FFF2-40B4-BE49-F238E27FC236}">
                  <a16:creationId xmlns:a16="http://schemas.microsoft.com/office/drawing/2014/main" id="{00000000-0008-0000-0200-000027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xdr:row>
          <xdr:rowOff>19050</xdr:rowOff>
        </xdr:from>
        <xdr:to>
          <xdr:col>8</xdr:col>
          <xdr:colOff>371475</xdr:colOff>
          <xdr:row>13</xdr:row>
          <xdr:rowOff>180975</xdr:rowOff>
        </xdr:to>
        <xdr:sp macro="" textlink="">
          <xdr:nvSpPr>
            <xdr:cNvPr id="247848" name="Check Box 40" hidden="1">
              <a:extLst>
                <a:ext uri="{63B3BB69-23CF-44E3-9099-C40C66FF867C}">
                  <a14:compatExt spid="_x0000_s247848"/>
                </a:ext>
                <a:ext uri="{FF2B5EF4-FFF2-40B4-BE49-F238E27FC236}">
                  <a16:creationId xmlns:a16="http://schemas.microsoft.com/office/drawing/2014/main" id="{00000000-0008-0000-0200-000028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14</xdr:row>
          <xdr:rowOff>19050</xdr:rowOff>
        </xdr:from>
        <xdr:to>
          <xdr:col>8</xdr:col>
          <xdr:colOff>371475</xdr:colOff>
          <xdr:row>14</xdr:row>
          <xdr:rowOff>180975</xdr:rowOff>
        </xdr:to>
        <xdr:sp macro="" textlink="">
          <xdr:nvSpPr>
            <xdr:cNvPr id="247849" name="Check Box 41" hidden="1">
              <a:extLst>
                <a:ext uri="{63B3BB69-23CF-44E3-9099-C40C66FF867C}">
                  <a14:compatExt spid="_x0000_s247849"/>
                </a:ext>
                <a:ext uri="{FF2B5EF4-FFF2-40B4-BE49-F238E27FC236}">
                  <a16:creationId xmlns:a16="http://schemas.microsoft.com/office/drawing/2014/main" id="{00000000-0008-0000-0200-000029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19050</xdr:rowOff>
        </xdr:from>
        <xdr:to>
          <xdr:col>8</xdr:col>
          <xdr:colOff>371475</xdr:colOff>
          <xdr:row>15</xdr:row>
          <xdr:rowOff>180975</xdr:rowOff>
        </xdr:to>
        <xdr:sp macro="" textlink="">
          <xdr:nvSpPr>
            <xdr:cNvPr id="247850" name="Check Box 42" hidden="1">
              <a:extLst>
                <a:ext uri="{63B3BB69-23CF-44E3-9099-C40C66FF867C}">
                  <a14:compatExt spid="_x0000_s247850"/>
                </a:ext>
                <a:ext uri="{FF2B5EF4-FFF2-40B4-BE49-F238E27FC236}">
                  <a16:creationId xmlns:a16="http://schemas.microsoft.com/office/drawing/2014/main" id="{00000000-0008-0000-0200-00002A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18</xdr:row>
          <xdr:rowOff>19050</xdr:rowOff>
        </xdr:from>
        <xdr:to>
          <xdr:col>8</xdr:col>
          <xdr:colOff>371475</xdr:colOff>
          <xdr:row>18</xdr:row>
          <xdr:rowOff>180975</xdr:rowOff>
        </xdr:to>
        <xdr:sp macro="" textlink="">
          <xdr:nvSpPr>
            <xdr:cNvPr id="247851" name="Check Box 43" hidden="1">
              <a:extLst>
                <a:ext uri="{63B3BB69-23CF-44E3-9099-C40C66FF867C}">
                  <a14:compatExt spid="_x0000_s247851"/>
                </a:ext>
                <a:ext uri="{FF2B5EF4-FFF2-40B4-BE49-F238E27FC236}">
                  <a16:creationId xmlns:a16="http://schemas.microsoft.com/office/drawing/2014/main" id="{00000000-0008-0000-0200-00002B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19</xdr:row>
          <xdr:rowOff>19050</xdr:rowOff>
        </xdr:from>
        <xdr:to>
          <xdr:col>8</xdr:col>
          <xdr:colOff>371475</xdr:colOff>
          <xdr:row>19</xdr:row>
          <xdr:rowOff>180975</xdr:rowOff>
        </xdr:to>
        <xdr:sp macro="" textlink="">
          <xdr:nvSpPr>
            <xdr:cNvPr id="247852" name="Check Box 44" hidden="1">
              <a:extLst>
                <a:ext uri="{63B3BB69-23CF-44E3-9099-C40C66FF867C}">
                  <a14:compatExt spid="_x0000_s247852"/>
                </a:ext>
                <a:ext uri="{FF2B5EF4-FFF2-40B4-BE49-F238E27FC236}">
                  <a16:creationId xmlns:a16="http://schemas.microsoft.com/office/drawing/2014/main" id="{00000000-0008-0000-0200-00002C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17</xdr:row>
          <xdr:rowOff>19050</xdr:rowOff>
        </xdr:from>
        <xdr:to>
          <xdr:col>8</xdr:col>
          <xdr:colOff>371475</xdr:colOff>
          <xdr:row>17</xdr:row>
          <xdr:rowOff>180975</xdr:rowOff>
        </xdr:to>
        <xdr:sp macro="" textlink="">
          <xdr:nvSpPr>
            <xdr:cNvPr id="247853" name="Check Box 45" hidden="1">
              <a:extLst>
                <a:ext uri="{63B3BB69-23CF-44E3-9099-C40C66FF867C}">
                  <a14:compatExt spid="_x0000_s247853"/>
                </a:ext>
                <a:ext uri="{FF2B5EF4-FFF2-40B4-BE49-F238E27FC236}">
                  <a16:creationId xmlns:a16="http://schemas.microsoft.com/office/drawing/2014/main" id="{00000000-0008-0000-0200-00002D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16</xdr:row>
          <xdr:rowOff>0</xdr:rowOff>
        </xdr:from>
        <xdr:to>
          <xdr:col>8</xdr:col>
          <xdr:colOff>371475</xdr:colOff>
          <xdr:row>17</xdr:row>
          <xdr:rowOff>0</xdr:rowOff>
        </xdr:to>
        <xdr:sp macro="" textlink="">
          <xdr:nvSpPr>
            <xdr:cNvPr id="247854" name="Check Box 46" hidden="1">
              <a:extLst>
                <a:ext uri="{63B3BB69-23CF-44E3-9099-C40C66FF867C}">
                  <a14:compatExt spid="_x0000_s247854"/>
                </a:ext>
                <a:ext uri="{FF2B5EF4-FFF2-40B4-BE49-F238E27FC236}">
                  <a16:creationId xmlns:a16="http://schemas.microsoft.com/office/drawing/2014/main" id="{00000000-0008-0000-0200-00002E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57150</xdr:rowOff>
        </xdr:from>
        <xdr:to>
          <xdr:col>8</xdr:col>
          <xdr:colOff>390525</xdr:colOff>
          <xdr:row>25</xdr:row>
          <xdr:rowOff>219075</xdr:rowOff>
        </xdr:to>
        <xdr:sp macro="" textlink="">
          <xdr:nvSpPr>
            <xdr:cNvPr id="247855" name="Check Box 47" hidden="1">
              <a:extLst>
                <a:ext uri="{63B3BB69-23CF-44E3-9099-C40C66FF867C}">
                  <a14:compatExt spid="_x0000_s247855"/>
                </a:ext>
                <a:ext uri="{FF2B5EF4-FFF2-40B4-BE49-F238E27FC236}">
                  <a16:creationId xmlns:a16="http://schemas.microsoft.com/office/drawing/2014/main" id="{00000000-0008-0000-0200-00002F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57150</xdr:rowOff>
        </xdr:from>
        <xdr:to>
          <xdr:col>8</xdr:col>
          <xdr:colOff>390525</xdr:colOff>
          <xdr:row>26</xdr:row>
          <xdr:rowOff>219075</xdr:rowOff>
        </xdr:to>
        <xdr:sp macro="" textlink="">
          <xdr:nvSpPr>
            <xdr:cNvPr id="247856" name="Check Box 48" hidden="1">
              <a:extLst>
                <a:ext uri="{63B3BB69-23CF-44E3-9099-C40C66FF867C}">
                  <a14:compatExt spid="_x0000_s247856"/>
                </a:ext>
                <a:ext uri="{FF2B5EF4-FFF2-40B4-BE49-F238E27FC236}">
                  <a16:creationId xmlns:a16="http://schemas.microsoft.com/office/drawing/2014/main" id="{00000000-0008-0000-0200-000030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57150</xdr:rowOff>
        </xdr:from>
        <xdr:to>
          <xdr:col>8</xdr:col>
          <xdr:colOff>390525</xdr:colOff>
          <xdr:row>27</xdr:row>
          <xdr:rowOff>219075</xdr:rowOff>
        </xdr:to>
        <xdr:sp macro="" textlink="">
          <xdr:nvSpPr>
            <xdr:cNvPr id="247857" name="Check Box 49" hidden="1">
              <a:extLst>
                <a:ext uri="{63B3BB69-23CF-44E3-9099-C40C66FF867C}">
                  <a14:compatExt spid="_x0000_s247857"/>
                </a:ext>
                <a:ext uri="{FF2B5EF4-FFF2-40B4-BE49-F238E27FC236}">
                  <a16:creationId xmlns:a16="http://schemas.microsoft.com/office/drawing/2014/main" id="{00000000-0008-0000-0200-000031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57150</xdr:rowOff>
        </xdr:from>
        <xdr:to>
          <xdr:col>8</xdr:col>
          <xdr:colOff>390525</xdr:colOff>
          <xdr:row>30</xdr:row>
          <xdr:rowOff>219075</xdr:rowOff>
        </xdr:to>
        <xdr:sp macro="" textlink="">
          <xdr:nvSpPr>
            <xdr:cNvPr id="247858" name="Check Box 50" hidden="1">
              <a:extLst>
                <a:ext uri="{63B3BB69-23CF-44E3-9099-C40C66FF867C}">
                  <a14:compatExt spid="_x0000_s247858"/>
                </a:ext>
                <a:ext uri="{FF2B5EF4-FFF2-40B4-BE49-F238E27FC236}">
                  <a16:creationId xmlns:a16="http://schemas.microsoft.com/office/drawing/2014/main" id="{00000000-0008-0000-0200-000032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57150</xdr:rowOff>
        </xdr:from>
        <xdr:to>
          <xdr:col>8</xdr:col>
          <xdr:colOff>390525</xdr:colOff>
          <xdr:row>31</xdr:row>
          <xdr:rowOff>219075</xdr:rowOff>
        </xdr:to>
        <xdr:sp macro="" textlink="">
          <xdr:nvSpPr>
            <xdr:cNvPr id="247859" name="Check Box 51" hidden="1">
              <a:extLst>
                <a:ext uri="{63B3BB69-23CF-44E3-9099-C40C66FF867C}">
                  <a14:compatExt spid="_x0000_s247859"/>
                </a:ext>
                <a:ext uri="{FF2B5EF4-FFF2-40B4-BE49-F238E27FC236}">
                  <a16:creationId xmlns:a16="http://schemas.microsoft.com/office/drawing/2014/main" id="{00000000-0008-0000-0200-000033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38100</xdr:rowOff>
        </xdr:from>
        <xdr:to>
          <xdr:col>8</xdr:col>
          <xdr:colOff>381000</xdr:colOff>
          <xdr:row>28</xdr:row>
          <xdr:rowOff>200025</xdr:rowOff>
        </xdr:to>
        <xdr:sp macro="" textlink="">
          <xdr:nvSpPr>
            <xdr:cNvPr id="247860" name="Check Box 52" hidden="1">
              <a:extLst>
                <a:ext uri="{63B3BB69-23CF-44E3-9099-C40C66FF867C}">
                  <a14:compatExt spid="_x0000_s247860"/>
                </a:ext>
                <a:ext uri="{FF2B5EF4-FFF2-40B4-BE49-F238E27FC236}">
                  <a16:creationId xmlns:a16="http://schemas.microsoft.com/office/drawing/2014/main" id="{00000000-0008-0000-0200-000034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57150</xdr:rowOff>
        </xdr:from>
        <xdr:to>
          <xdr:col>8</xdr:col>
          <xdr:colOff>390525</xdr:colOff>
          <xdr:row>29</xdr:row>
          <xdr:rowOff>219075</xdr:rowOff>
        </xdr:to>
        <xdr:sp macro="" textlink="">
          <xdr:nvSpPr>
            <xdr:cNvPr id="247861" name="Check Box 53" hidden="1">
              <a:extLst>
                <a:ext uri="{63B3BB69-23CF-44E3-9099-C40C66FF867C}">
                  <a14:compatExt spid="_x0000_s247861"/>
                </a:ext>
                <a:ext uri="{FF2B5EF4-FFF2-40B4-BE49-F238E27FC236}">
                  <a16:creationId xmlns:a16="http://schemas.microsoft.com/office/drawing/2014/main" id="{00000000-0008-0000-0200-000035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262422</xdr:colOff>
      <xdr:row>1</xdr:row>
      <xdr:rowOff>330459</xdr:rowOff>
    </xdr:from>
    <xdr:to>
      <xdr:col>19</xdr:col>
      <xdr:colOff>58315</xdr:colOff>
      <xdr:row>6</xdr:row>
      <xdr:rowOff>279663</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10120797" y="635259"/>
          <a:ext cx="3396343" cy="2520954"/>
        </a:xfrm>
        <a:prstGeom prst="wedgeRectCallout">
          <a:avLst>
            <a:gd name="adj1" fmla="val -129652"/>
            <a:gd name="adj2" fmla="val 3398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t>黄色セルに入力してください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1419225</xdr:colOff>
          <xdr:row>9</xdr:row>
          <xdr:rowOff>466725</xdr:rowOff>
        </xdr:to>
        <xdr:sp macro="" textlink="">
          <xdr:nvSpPr>
            <xdr:cNvPr id="277505" name="Check Box 1" hidden="1">
              <a:extLst>
                <a:ext uri="{63B3BB69-23CF-44E3-9099-C40C66FF867C}">
                  <a14:compatExt spid="_x0000_s277505"/>
                </a:ext>
                <a:ext uri="{FF2B5EF4-FFF2-40B4-BE49-F238E27FC236}">
                  <a16:creationId xmlns:a16="http://schemas.microsoft.com/office/drawing/2014/main" id="{00000000-0008-0000-0300-0000013C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57150</xdr:rowOff>
        </xdr:from>
        <xdr:to>
          <xdr:col>3</xdr:col>
          <xdr:colOff>1428750</xdr:colOff>
          <xdr:row>9</xdr:row>
          <xdr:rowOff>466725</xdr:rowOff>
        </xdr:to>
        <xdr:sp macro="" textlink="">
          <xdr:nvSpPr>
            <xdr:cNvPr id="277506" name="Check Box 2" hidden="1">
              <a:extLst>
                <a:ext uri="{63B3BB69-23CF-44E3-9099-C40C66FF867C}">
                  <a14:compatExt spid="_x0000_s277506"/>
                </a:ext>
                <a:ext uri="{FF2B5EF4-FFF2-40B4-BE49-F238E27FC236}">
                  <a16:creationId xmlns:a16="http://schemas.microsoft.com/office/drawing/2014/main" id="{00000000-0008-0000-0300-0000023C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1419225</xdr:colOff>
          <xdr:row>9</xdr:row>
          <xdr:rowOff>466725</xdr:rowOff>
        </xdr:to>
        <xdr:sp macro="" textlink="">
          <xdr:nvSpPr>
            <xdr:cNvPr id="277507" name="Check Box 3" hidden="1">
              <a:extLst>
                <a:ext uri="{63B3BB69-23CF-44E3-9099-C40C66FF867C}">
                  <a14:compatExt spid="_x0000_s277507"/>
                </a:ext>
                <a:ext uri="{FF2B5EF4-FFF2-40B4-BE49-F238E27FC236}">
                  <a16:creationId xmlns:a16="http://schemas.microsoft.com/office/drawing/2014/main" id="{00000000-0008-0000-0300-0000033C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57150</xdr:rowOff>
        </xdr:from>
        <xdr:to>
          <xdr:col>3</xdr:col>
          <xdr:colOff>1428750</xdr:colOff>
          <xdr:row>9</xdr:row>
          <xdr:rowOff>466725</xdr:rowOff>
        </xdr:to>
        <xdr:sp macro="" textlink="">
          <xdr:nvSpPr>
            <xdr:cNvPr id="277508" name="Check Box 4" hidden="1">
              <a:extLst>
                <a:ext uri="{63B3BB69-23CF-44E3-9099-C40C66FF867C}">
                  <a14:compatExt spid="_x0000_s277508"/>
                </a:ext>
                <a:ext uri="{FF2B5EF4-FFF2-40B4-BE49-F238E27FC236}">
                  <a16:creationId xmlns:a16="http://schemas.microsoft.com/office/drawing/2014/main" id="{00000000-0008-0000-0300-0000043C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22</xdr:row>
          <xdr:rowOff>85725</xdr:rowOff>
        </xdr:from>
        <xdr:to>
          <xdr:col>1</xdr:col>
          <xdr:colOff>47625</xdr:colOff>
          <xdr:row>23</xdr:row>
          <xdr:rowOff>228600</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0400-0000013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23</xdr:row>
          <xdr:rowOff>219075</xdr:rowOff>
        </xdr:from>
        <xdr:to>
          <xdr:col>1</xdr:col>
          <xdr:colOff>38100</xdr:colOff>
          <xdr:row>24</xdr:row>
          <xdr:rowOff>219075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0400-0000023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25</xdr:row>
          <xdr:rowOff>0</xdr:rowOff>
        </xdr:from>
        <xdr:to>
          <xdr:col>1</xdr:col>
          <xdr:colOff>47625</xdr:colOff>
          <xdr:row>25</xdr:row>
          <xdr:rowOff>247650</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0400-0000033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295275</xdr:colOff>
      <xdr:row>20</xdr:row>
      <xdr:rowOff>19050</xdr:rowOff>
    </xdr:from>
    <xdr:to>
      <xdr:col>13</xdr:col>
      <xdr:colOff>428625</xdr:colOff>
      <xdr:row>24</xdr:row>
      <xdr:rowOff>76200</xdr:rowOff>
    </xdr:to>
    <xdr:sp macro="" textlink="">
      <xdr:nvSpPr>
        <xdr:cNvPr id="5" name="吹き出し: 四角形 4">
          <a:extLst>
            <a:ext uri="{FF2B5EF4-FFF2-40B4-BE49-F238E27FC236}">
              <a16:creationId xmlns:a16="http://schemas.microsoft.com/office/drawing/2014/main" id="{00000000-0008-0000-0400-000005000000}"/>
            </a:ext>
          </a:extLst>
        </xdr:cNvPr>
        <xdr:cNvSpPr/>
      </xdr:nvSpPr>
      <xdr:spPr>
        <a:xfrm>
          <a:off x="7334250" y="5010150"/>
          <a:ext cx="2876550" cy="885825"/>
        </a:xfrm>
        <a:prstGeom prst="wedgeRectCallout">
          <a:avLst>
            <a:gd name="adj1" fmla="val -53283"/>
            <a:gd name="adj2" fmla="val 699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誓約の場合、チェック欄にレ点を入れて下さい。</a:t>
          </a:r>
        </a:p>
      </xdr:txBody>
    </xdr:sp>
    <xdr:clientData/>
  </xdr:twoCellAnchor>
  <xdr:twoCellAnchor>
    <xdr:from>
      <xdr:col>9</xdr:col>
      <xdr:colOff>247650</xdr:colOff>
      <xdr:row>6</xdr:row>
      <xdr:rowOff>66675</xdr:rowOff>
    </xdr:from>
    <xdr:to>
      <xdr:col>13</xdr:col>
      <xdr:colOff>381000</xdr:colOff>
      <xdr:row>10</xdr:row>
      <xdr:rowOff>0</xdr:rowOff>
    </xdr:to>
    <xdr:sp macro="" textlink="">
      <xdr:nvSpPr>
        <xdr:cNvPr id="6" name="吹き出し: 四角形 5">
          <a:extLst>
            <a:ext uri="{FF2B5EF4-FFF2-40B4-BE49-F238E27FC236}">
              <a16:creationId xmlns:a16="http://schemas.microsoft.com/office/drawing/2014/main" id="{00000000-0008-0000-0400-000006000000}"/>
            </a:ext>
          </a:extLst>
        </xdr:cNvPr>
        <xdr:cNvSpPr/>
      </xdr:nvSpPr>
      <xdr:spPr>
        <a:xfrm>
          <a:off x="7286625" y="1495425"/>
          <a:ext cx="2876550" cy="885825"/>
        </a:xfrm>
        <a:prstGeom prst="wedgeRectCallout">
          <a:avLst>
            <a:gd name="adj1" fmla="val -64541"/>
            <a:gd name="adj2" fmla="val 30178"/>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黄色のセルに記入してください。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40</xdr:row>
          <xdr:rowOff>0</xdr:rowOff>
        </xdr:from>
        <xdr:to>
          <xdr:col>4</xdr:col>
          <xdr:colOff>28575</xdr:colOff>
          <xdr:row>41</xdr:row>
          <xdr:rowOff>19050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6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495300</xdr:colOff>
      <xdr:row>19</xdr:row>
      <xdr:rowOff>123825</xdr:rowOff>
    </xdr:from>
    <xdr:to>
      <xdr:col>14</xdr:col>
      <xdr:colOff>142874</xdr:colOff>
      <xdr:row>25</xdr:row>
      <xdr:rowOff>114300</xdr:rowOff>
    </xdr:to>
    <xdr:sp macro="" textlink="">
      <xdr:nvSpPr>
        <xdr:cNvPr id="4" name="吹き出し: 四角形 3">
          <a:extLst>
            <a:ext uri="{FF2B5EF4-FFF2-40B4-BE49-F238E27FC236}">
              <a16:creationId xmlns:a16="http://schemas.microsoft.com/office/drawing/2014/main" id="{00000000-0008-0000-0600-000004000000}"/>
            </a:ext>
          </a:extLst>
        </xdr:cNvPr>
        <xdr:cNvSpPr/>
      </xdr:nvSpPr>
      <xdr:spPr>
        <a:xfrm>
          <a:off x="6286500" y="4124325"/>
          <a:ext cx="4314824" cy="1533525"/>
        </a:xfrm>
        <a:prstGeom prst="wedgeRectCallout">
          <a:avLst>
            <a:gd name="adj1" fmla="val -43103"/>
            <a:gd name="adj2" fmla="val 47944"/>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xdr:twoCellAnchor>
    <xdr:from>
      <xdr:col>8</xdr:col>
      <xdr:colOff>142875</xdr:colOff>
      <xdr:row>6</xdr:row>
      <xdr:rowOff>76200</xdr:rowOff>
    </xdr:from>
    <xdr:to>
      <xdr:col>8</xdr:col>
      <xdr:colOff>419100</xdr:colOff>
      <xdr:row>17</xdr:row>
      <xdr:rowOff>38100</xdr:rowOff>
    </xdr:to>
    <xdr:sp macro="" textlink="">
      <xdr:nvSpPr>
        <xdr:cNvPr id="27" name="右中かっこ 26">
          <a:extLst>
            <a:ext uri="{FF2B5EF4-FFF2-40B4-BE49-F238E27FC236}">
              <a16:creationId xmlns:a16="http://schemas.microsoft.com/office/drawing/2014/main" id="{00000000-0008-0000-0600-00001B000000}"/>
            </a:ext>
          </a:extLst>
        </xdr:cNvPr>
        <xdr:cNvSpPr/>
      </xdr:nvSpPr>
      <xdr:spPr>
        <a:xfrm>
          <a:off x="6524625" y="1228725"/>
          <a:ext cx="276225" cy="235267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504825</xdr:colOff>
      <xdr:row>10</xdr:row>
      <xdr:rowOff>190500</xdr:rowOff>
    </xdr:from>
    <xdr:to>
      <xdr:col>13</xdr:col>
      <xdr:colOff>619125</xdr:colOff>
      <xdr:row>13</xdr:row>
      <xdr:rowOff>228600</xdr:rowOff>
    </xdr:to>
    <xdr:sp macro="" textlink="">
      <xdr:nvSpPr>
        <xdr:cNvPr id="28" name="吹き出し: 四角形 27">
          <a:extLst>
            <a:ext uri="{FF2B5EF4-FFF2-40B4-BE49-F238E27FC236}">
              <a16:creationId xmlns:a16="http://schemas.microsoft.com/office/drawing/2014/main" id="{00000000-0008-0000-0600-00001C000000}"/>
            </a:ext>
          </a:extLst>
        </xdr:cNvPr>
        <xdr:cNvSpPr/>
      </xdr:nvSpPr>
      <xdr:spPr>
        <a:xfrm>
          <a:off x="6886575" y="2000250"/>
          <a:ext cx="3448050"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7</xdr:col>
      <xdr:colOff>114302</xdr:colOff>
      <xdr:row>33</xdr:row>
      <xdr:rowOff>238126</xdr:rowOff>
    </xdr:from>
    <xdr:to>
      <xdr:col>7</xdr:col>
      <xdr:colOff>342900</xdr:colOff>
      <xdr:row>35</xdr:row>
      <xdr:rowOff>0</xdr:rowOff>
    </xdr:to>
    <xdr:cxnSp macro="">
      <xdr:nvCxnSpPr>
        <xdr:cNvPr id="3" name="直線矢印コネクタ 2">
          <a:extLst>
            <a:ext uri="{FF2B5EF4-FFF2-40B4-BE49-F238E27FC236}">
              <a16:creationId xmlns:a16="http://schemas.microsoft.com/office/drawing/2014/main" id="{00000000-0008-0000-0600-000003000000}"/>
            </a:ext>
          </a:extLst>
        </xdr:cNvPr>
        <xdr:cNvCxnSpPr>
          <a:stCxn id="16" idx="1"/>
        </xdr:cNvCxnSpPr>
      </xdr:nvCxnSpPr>
      <xdr:spPr>
        <a:xfrm flipH="1">
          <a:off x="5905502" y="7839076"/>
          <a:ext cx="228598" cy="33337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19050</xdr:colOff>
          <xdr:row>30</xdr:row>
          <xdr:rowOff>0</xdr:rowOff>
        </xdr:from>
        <xdr:to>
          <xdr:col>3</xdr:col>
          <xdr:colOff>771525</xdr:colOff>
          <xdr:row>31</xdr:row>
          <xdr:rowOff>0</xdr:rowOff>
        </xdr:to>
        <xdr:sp macro="" textlink="">
          <xdr:nvSpPr>
            <xdr:cNvPr id="39989" name="Check Box 53" hidden="1">
              <a:extLst>
                <a:ext uri="{63B3BB69-23CF-44E3-9099-C40C66FF867C}">
                  <a14:compatExt spid="_x0000_s39989"/>
                </a:ext>
                <a:ext uri="{FF2B5EF4-FFF2-40B4-BE49-F238E27FC236}">
                  <a16:creationId xmlns:a16="http://schemas.microsoft.com/office/drawing/2014/main" id="{00000000-0008-0000-0600-00003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342900</xdr:colOff>
      <xdr:row>29</xdr:row>
      <xdr:rowOff>228601</xdr:rowOff>
    </xdr:from>
    <xdr:to>
      <xdr:col>14</xdr:col>
      <xdr:colOff>1</xdr:colOff>
      <xdr:row>36</xdr:row>
      <xdr:rowOff>238126</xdr:rowOff>
    </xdr:to>
    <xdr:sp macro="" textlink="">
      <xdr:nvSpPr>
        <xdr:cNvPr id="16" name="吹き出し: 四角形 15">
          <a:extLst>
            <a:ext uri="{FF2B5EF4-FFF2-40B4-BE49-F238E27FC236}">
              <a16:creationId xmlns:a16="http://schemas.microsoft.com/office/drawing/2014/main" id="{00000000-0008-0000-0600-000010000000}"/>
            </a:ext>
          </a:extLst>
        </xdr:cNvPr>
        <xdr:cNvSpPr/>
      </xdr:nvSpPr>
      <xdr:spPr>
        <a:xfrm>
          <a:off x="6134100" y="6838951"/>
          <a:ext cx="4324351" cy="20002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spcCol="0" rtlCol="0" anchor="ctr"/>
        <a:lstStyle/>
        <a:p>
          <a:pPr algn="l"/>
          <a:r>
            <a:rPr kumimoji="1" lang="ja-JP" altLang="en-US" sz="1200" b="1"/>
            <a:t>有機</a:t>
          </a:r>
          <a:r>
            <a:rPr kumimoji="1" lang="en-US" altLang="ja-JP" sz="1200" b="1"/>
            <a:t>JAS</a:t>
          </a:r>
          <a:r>
            <a:rPr kumimoji="1" lang="ja-JP" altLang="en-US" sz="1200" b="1"/>
            <a:t>認証に係る費用③は、以下で記入して下さい。</a:t>
          </a:r>
          <a:endParaRPr kumimoji="1" lang="en-US" altLang="ja-JP" sz="1200" b="1"/>
        </a:p>
        <a:p>
          <a:pPr algn="l"/>
          <a:r>
            <a:rPr kumimoji="1" lang="ja-JP" altLang="en-US" sz="1200" b="1"/>
            <a:t>　＊計画時＝見積額　　実績報告時＝実費</a:t>
          </a:r>
          <a:endParaRPr kumimoji="1" lang="en-US" altLang="ja-JP" sz="1200" b="1"/>
        </a:p>
        <a:p>
          <a:pPr algn="l"/>
          <a:r>
            <a:rPr kumimoji="1" lang="en-US" altLang="ja-JP" sz="1200" b="1"/>
            <a:t>  </a:t>
          </a:r>
          <a:r>
            <a:rPr kumimoji="1" lang="en-US" altLang="ja-JP" sz="1200" b="1" baseline="0"/>
            <a:t>  </a:t>
          </a:r>
          <a:r>
            <a:rPr kumimoji="1" lang="ja-JP" altLang="en-US" sz="1200" b="1" baseline="0"/>
            <a:t>＊</a:t>
          </a:r>
          <a:r>
            <a:rPr kumimoji="1" lang="ja-JP" altLang="en-US" sz="1200" b="1" baseline="0">
              <a:solidFill>
                <a:srgbClr val="FF0000"/>
              </a:solidFill>
            </a:rPr>
            <a:t>補助対象経費は事業費（税抜き）の額となります</a:t>
          </a:r>
          <a:endParaRPr kumimoji="1" lang="en-US" altLang="ja-JP" sz="1200" b="1" baseline="0">
            <a:solidFill>
              <a:srgbClr val="FF0000"/>
            </a:solidFill>
          </a:endParaRPr>
        </a:p>
        <a:p>
          <a:pPr algn="l"/>
          <a:r>
            <a:rPr kumimoji="1" lang="en-US" altLang="ja-JP" sz="1200" b="1" baseline="0"/>
            <a:t>    </a:t>
          </a:r>
          <a:r>
            <a:rPr kumimoji="1" lang="ja-JP" altLang="en-US" sz="1200" b="1" baseline="0"/>
            <a:t>＊ 振込手数料、認証機関年会費、認証シール発行</a:t>
          </a:r>
          <a:endParaRPr kumimoji="1" lang="en-US" altLang="ja-JP" sz="1200" b="1" baseline="0"/>
        </a:p>
        <a:p>
          <a:pPr algn="l"/>
          <a:r>
            <a:rPr kumimoji="1" lang="ja-JP" altLang="en-US" sz="1200" b="1" baseline="0"/>
            <a:t>　　に係る費用は除くこと。</a:t>
          </a:r>
          <a:endParaRPr kumimoji="1" lang="en-US" altLang="ja-JP" sz="1200" b="1"/>
        </a:p>
        <a:p>
          <a:pPr algn="l"/>
          <a:endParaRPr kumimoji="1" lang="ja-JP" altLang="en-US" sz="1200" b="1"/>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37</xdr:row>
          <xdr:rowOff>0</xdr:rowOff>
        </xdr:from>
        <xdr:to>
          <xdr:col>4</xdr:col>
          <xdr:colOff>1152525</xdr:colOff>
          <xdr:row>38</xdr:row>
          <xdr:rowOff>0</xdr:rowOff>
        </xdr:to>
        <xdr:sp macro="" textlink="">
          <xdr:nvSpPr>
            <xdr:cNvPr id="39990" name="Check Box 54" hidden="1">
              <a:extLst>
                <a:ext uri="{63B3BB69-23CF-44E3-9099-C40C66FF867C}">
                  <a14:compatExt spid="_x0000_s39990"/>
                </a:ext>
                <a:ext uri="{FF2B5EF4-FFF2-40B4-BE49-F238E27FC236}">
                  <a16:creationId xmlns:a16="http://schemas.microsoft.com/office/drawing/2014/main" id="{00000000-0008-0000-0600-00003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37</xdr:row>
          <xdr:rowOff>0</xdr:rowOff>
        </xdr:from>
        <xdr:to>
          <xdr:col>4</xdr:col>
          <xdr:colOff>28575</xdr:colOff>
          <xdr:row>38</xdr:row>
          <xdr:rowOff>0</xdr:rowOff>
        </xdr:to>
        <xdr:sp macro="" textlink="">
          <xdr:nvSpPr>
            <xdr:cNvPr id="39991" name="Check Box 55" hidden="1">
              <a:extLst>
                <a:ext uri="{63B3BB69-23CF-44E3-9099-C40C66FF867C}">
                  <a14:compatExt spid="_x0000_s39991"/>
                </a:ext>
                <a:ext uri="{FF2B5EF4-FFF2-40B4-BE49-F238E27FC236}">
                  <a16:creationId xmlns:a16="http://schemas.microsoft.com/office/drawing/2014/main" id="{00000000-0008-0000-0600-00003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0</xdr:rowOff>
        </xdr:from>
        <xdr:to>
          <xdr:col>3</xdr:col>
          <xdr:colOff>771525</xdr:colOff>
          <xdr:row>38</xdr:row>
          <xdr:rowOff>0</xdr:rowOff>
        </xdr:to>
        <xdr:sp macro="" textlink="">
          <xdr:nvSpPr>
            <xdr:cNvPr id="39992" name="Check Box 56" hidden="1">
              <a:extLst>
                <a:ext uri="{63B3BB69-23CF-44E3-9099-C40C66FF867C}">
                  <a14:compatExt spid="_x0000_s39992"/>
                </a:ext>
                <a:ext uri="{FF2B5EF4-FFF2-40B4-BE49-F238E27FC236}">
                  <a16:creationId xmlns:a16="http://schemas.microsoft.com/office/drawing/2014/main" id="{00000000-0008-0000-0600-00003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323850</xdr:colOff>
      <xdr:row>37</xdr:row>
      <xdr:rowOff>0</xdr:rowOff>
    </xdr:from>
    <xdr:to>
      <xdr:col>13</xdr:col>
      <xdr:colOff>209550</xdr:colOff>
      <xdr:row>39</xdr:row>
      <xdr:rowOff>85725</xdr:rowOff>
    </xdr:to>
    <xdr:sp macro="" textlink="">
      <xdr:nvSpPr>
        <xdr:cNvPr id="18" name="吹き出し: 四角形 17">
          <a:extLst>
            <a:ext uri="{FF2B5EF4-FFF2-40B4-BE49-F238E27FC236}">
              <a16:creationId xmlns:a16="http://schemas.microsoft.com/office/drawing/2014/main" id="{00000000-0008-0000-0600-000012000000}"/>
            </a:ext>
          </a:extLst>
        </xdr:cNvPr>
        <xdr:cNvSpPr/>
      </xdr:nvSpPr>
      <xdr:spPr>
        <a:xfrm>
          <a:off x="6115050" y="9048750"/>
          <a:ext cx="3886200" cy="695325"/>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５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7</xdr:col>
      <xdr:colOff>47625</xdr:colOff>
      <xdr:row>38</xdr:row>
      <xdr:rowOff>76202</xdr:rowOff>
    </xdr:from>
    <xdr:to>
      <xdr:col>7</xdr:col>
      <xdr:colOff>342902</xdr:colOff>
      <xdr:row>38</xdr:row>
      <xdr:rowOff>85725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a:off x="6134100" y="9820277"/>
          <a:ext cx="29527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40</xdr:row>
          <xdr:rowOff>0</xdr:rowOff>
        </xdr:from>
        <xdr:to>
          <xdr:col>4</xdr:col>
          <xdr:colOff>28575</xdr:colOff>
          <xdr:row>41</xdr:row>
          <xdr:rowOff>19050</xdr:rowOff>
        </xdr:to>
        <xdr:sp macro="" textlink="">
          <xdr:nvSpPr>
            <xdr:cNvPr id="315393" name="Check Box 1" hidden="1">
              <a:extLst>
                <a:ext uri="{63B3BB69-23CF-44E3-9099-C40C66FF867C}">
                  <a14:compatExt spid="_x0000_s315393"/>
                </a:ext>
                <a:ext uri="{FF2B5EF4-FFF2-40B4-BE49-F238E27FC236}">
                  <a16:creationId xmlns:a16="http://schemas.microsoft.com/office/drawing/2014/main" id="{00000000-0008-0000-0700-000001D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495300</xdr:colOff>
      <xdr:row>19</xdr:row>
      <xdr:rowOff>123825</xdr:rowOff>
    </xdr:from>
    <xdr:to>
      <xdr:col>14</xdr:col>
      <xdr:colOff>142874</xdr:colOff>
      <xdr:row>25</xdr:row>
      <xdr:rowOff>114300</xdr:rowOff>
    </xdr:to>
    <xdr:sp macro="" textlink="">
      <xdr:nvSpPr>
        <xdr:cNvPr id="3" name="吹き出し: 四角形 2">
          <a:extLst>
            <a:ext uri="{FF2B5EF4-FFF2-40B4-BE49-F238E27FC236}">
              <a16:creationId xmlns:a16="http://schemas.microsoft.com/office/drawing/2014/main" id="{00000000-0008-0000-0700-000003000000}"/>
            </a:ext>
          </a:extLst>
        </xdr:cNvPr>
        <xdr:cNvSpPr/>
      </xdr:nvSpPr>
      <xdr:spPr>
        <a:xfrm>
          <a:off x="6286500" y="4057650"/>
          <a:ext cx="4314824" cy="1714500"/>
        </a:xfrm>
        <a:prstGeom prst="wedgeRectCallout">
          <a:avLst>
            <a:gd name="adj1" fmla="val -43103"/>
            <a:gd name="adj2" fmla="val 47944"/>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xdr:twoCellAnchor>
    <xdr:from>
      <xdr:col>8</xdr:col>
      <xdr:colOff>180976</xdr:colOff>
      <xdr:row>2</xdr:row>
      <xdr:rowOff>123826</xdr:rowOff>
    </xdr:from>
    <xdr:to>
      <xdr:col>8</xdr:col>
      <xdr:colOff>428625</xdr:colOff>
      <xdr:row>4</xdr:row>
      <xdr:rowOff>0</xdr:rowOff>
    </xdr:to>
    <xdr:sp macro="" textlink="">
      <xdr:nvSpPr>
        <xdr:cNvPr id="4" name="右中かっこ 3">
          <a:extLst>
            <a:ext uri="{FF2B5EF4-FFF2-40B4-BE49-F238E27FC236}">
              <a16:creationId xmlns:a16="http://schemas.microsoft.com/office/drawing/2014/main" id="{00000000-0008-0000-0700-000004000000}"/>
            </a:ext>
          </a:extLst>
        </xdr:cNvPr>
        <xdr:cNvSpPr/>
      </xdr:nvSpPr>
      <xdr:spPr>
        <a:xfrm>
          <a:off x="6638926" y="600076"/>
          <a:ext cx="247649" cy="266699"/>
        </a:xfrm>
        <a:prstGeom prst="rightBrace">
          <a:avLst>
            <a:gd name="adj1" fmla="val 8333"/>
            <a:gd name="adj2" fmla="val 4597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504825</xdr:colOff>
      <xdr:row>2</xdr:row>
      <xdr:rowOff>47625</xdr:rowOff>
    </xdr:from>
    <xdr:to>
      <xdr:col>13</xdr:col>
      <xdr:colOff>381000</xdr:colOff>
      <xdr:row>5</xdr:row>
      <xdr:rowOff>57150</xdr:rowOff>
    </xdr:to>
    <xdr:sp macro="" textlink="">
      <xdr:nvSpPr>
        <xdr:cNvPr id="5" name="吹き出し: 四角形 4">
          <a:extLst>
            <a:ext uri="{FF2B5EF4-FFF2-40B4-BE49-F238E27FC236}">
              <a16:creationId xmlns:a16="http://schemas.microsoft.com/office/drawing/2014/main" id="{00000000-0008-0000-0700-000005000000}"/>
            </a:ext>
          </a:extLst>
        </xdr:cNvPr>
        <xdr:cNvSpPr/>
      </xdr:nvSpPr>
      <xdr:spPr>
        <a:xfrm>
          <a:off x="6962775" y="523875"/>
          <a:ext cx="3209925" cy="4762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該当する□にレ点を入れてください</a:t>
          </a:r>
        </a:p>
      </xdr:txBody>
    </xdr:sp>
    <xdr:clientData/>
  </xdr:twoCellAnchor>
  <xdr:twoCellAnchor>
    <xdr:from>
      <xdr:col>8</xdr:col>
      <xdr:colOff>142875</xdr:colOff>
      <xdr:row>6</xdr:row>
      <xdr:rowOff>76200</xdr:rowOff>
    </xdr:from>
    <xdr:to>
      <xdr:col>8</xdr:col>
      <xdr:colOff>419100</xdr:colOff>
      <xdr:row>17</xdr:row>
      <xdr:rowOff>38100</xdr:rowOff>
    </xdr:to>
    <xdr:sp macro="" textlink="">
      <xdr:nvSpPr>
        <xdr:cNvPr id="6" name="右中かっこ 5">
          <a:extLst>
            <a:ext uri="{FF2B5EF4-FFF2-40B4-BE49-F238E27FC236}">
              <a16:creationId xmlns:a16="http://schemas.microsoft.com/office/drawing/2014/main" id="{00000000-0008-0000-0700-000006000000}"/>
            </a:ext>
          </a:extLst>
        </xdr:cNvPr>
        <xdr:cNvSpPr/>
      </xdr:nvSpPr>
      <xdr:spPr>
        <a:xfrm>
          <a:off x="6600825" y="1257300"/>
          <a:ext cx="276225" cy="235267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504825</xdr:colOff>
      <xdr:row>10</xdr:row>
      <xdr:rowOff>190500</xdr:rowOff>
    </xdr:from>
    <xdr:to>
      <xdr:col>13</xdr:col>
      <xdr:colOff>619125</xdr:colOff>
      <xdr:row>13</xdr:row>
      <xdr:rowOff>228600</xdr:rowOff>
    </xdr:to>
    <xdr:sp macro="" textlink="">
      <xdr:nvSpPr>
        <xdr:cNvPr id="7" name="吹き出し: 四角形 6">
          <a:extLst>
            <a:ext uri="{FF2B5EF4-FFF2-40B4-BE49-F238E27FC236}">
              <a16:creationId xmlns:a16="http://schemas.microsoft.com/office/drawing/2014/main" id="{00000000-0008-0000-0700-000007000000}"/>
            </a:ext>
          </a:extLst>
        </xdr:cNvPr>
        <xdr:cNvSpPr/>
      </xdr:nvSpPr>
      <xdr:spPr>
        <a:xfrm>
          <a:off x="6962775" y="2028825"/>
          <a:ext cx="3448050"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7</xdr:col>
      <xdr:colOff>114302</xdr:colOff>
      <xdr:row>33</xdr:row>
      <xdr:rowOff>238126</xdr:rowOff>
    </xdr:from>
    <xdr:to>
      <xdr:col>7</xdr:col>
      <xdr:colOff>342900</xdr:colOff>
      <xdr:row>35</xdr:row>
      <xdr:rowOff>0</xdr:rowOff>
    </xdr:to>
    <xdr:cxnSp macro="">
      <xdr:nvCxnSpPr>
        <xdr:cNvPr id="8" name="直線矢印コネクタ 7">
          <a:extLst>
            <a:ext uri="{FF2B5EF4-FFF2-40B4-BE49-F238E27FC236}">
              <a16:creationId xmlns:a16="http://schemas.microsoft.com/office/drawing/2014/main" id="{00000000-0008-0000-0700-000008000000}"/>
            </a:ext>
          </a:extLst>
        </xdr:cNvPr>
        <xdr:cNvCxnSpPr>
          <a:stCxn id="10" idx="1"/>
        </xdr:cNvCxnSpPr>
      </xdr:nvCxnSpPr>
      <xdr:spPr>
        <a:xfrm flipH="1">
          <a:off x="5905502" y="7839076"/>
          <a:ext cx="228598" cy="33337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19050</xdr:colOff>
          <xdr:row>30</xdr:row>
          <xdr:rowOff>0</xdr:rowOff>
        </xdr:from>
        <xdr:to>
          <xdr:col>3</xdr:col>
          <xdr:colOff>771525</xdr:colOff>
          <xdr:row>31</xdr:row>
          <xdr:rowOff>0</xdr:rowOff>
        </xdr:to>
        <xdr:sp macro="" textlink="">
          <xdr:nvSpPr>
            <xdr:cNvPr id="315394" name="Check Box 2" hidden="1">
              <a:extLst>
                <a:ext uri="{63B3BB69-23CF-44E3-9099-C40C66FF867C}">
                  <a14:compatExt spid="_x0000_s315394"/>
                </a:ext>
                <a:ext uri="{FF2B5EF4-FFF2-40B4-BE49-F238E27FC236}">
                  <a16:creationId xmlns:a16="http://schemas.microsoft.com/office/drawing/2014/main" id="{00000000-0008-0000-0700-000002D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342900</xdr:colOff>
      <xdr:row>29</xdr:row>
      <xdr:rowOff>228601</xdr:rowOff>
    </xdr:from>
    <xdr:to>
      <xdr:col>14</xdr:col>
      <xdr:colOff>1</xdr:colOff>
      <xdr:row>36</xdr:row>
      <xdr:rowOff>238126</xdr:rowOff>
    </xdr:to>
    <xdr:sp macro="" textlink="">
      <xdr:nvSpPr>
        <xdr:cNvPr id="10" name="吹き出し: 四角形 9">
          <a:extLst>
            <a:ext uri="{FF2B5EF4-FFF2-40B4-BE49-F238E27FC236}">
              <a16:creationId xmlns:a16="http://schemas.microsoft.com/office/drawing/2014/main" id="{00000000-0008-0000-0700-00000A000000}"/>
            </a:ext>
          </a:extLst>
        </xdr:cNvPr>
        <xdr:cNvSpPr/>
      </xdr:nvSpPr>
      <xdr:spPr>
        <a:xfrm>
          <a:off x="6134100" y="6838951"/>
          <a:ext cx="4324351" cy="20002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spcCol="0" rtlCol="0" anchor="ctr"/>
        <a:lstStyle/>
        <a:p>
          <a:pPr algn="l"/>
          <a:r>
            <a:rPr kumimoji="1" lang="ja-JP" altLang="en-US" sz="1200" b="1"/>
            <a:t>有機</a:t>
          </a:r>
          <a:r>
            <a:rPr kumimoji="1" lang="en-US" altLang="ja-JP" sz="1200" b="1"/>
            <a:t>JAS</a:t>
          </a:r>
          <a:r>
            <a:rPr kumimoji="1" lang="ja-JP" altLang="en-US" sz="1200" b="1"/>
            <a:t>認証に係る費用③は、以下で記入して下さい。</a:t>
          </a:r>
          <a:endParaRPr kumimoji="1" lang="en-US" altLang="ja-JP" sz="1200" b="1"/>
        </a:p>
        <a:p>
          <a:pPr algn="l"/>
          <a:r>
            <a:rPr kumimoji="1" lang="ja-JP" altLang="en-US" sz="1200" b="1"/>
            <a:t>　＊計画時＝見積額　　実績報告時＝実費</a:t>
          </a:r>
          <a:endParaRPr kumimoji="1" lang="en-US" altLang="ja-JP" sz="1200" b="1"/>
        </a:p>
        <a:p>
          <a:pPr algn="l"/>
          <a:r>
            <a:rPr kumimoji="1" lang="en-US" altLang="ja-JP" sz="1200" b="1"/>
            <a:t>  </a:t>
          </a:r>
          <a:r>
            <a:rPr kumimoji="1" lang="en-US" altLang="ja-JP" sz="1200" b="1" baseline="0"/>
            <a:t>  </a:t>
          </a:r>
          <a:r>
            <a:rPr kumimoji="1" lang="ja-JP" altLang="en-US" sz="1200" b="1" baseline="0"/>
            <a:t>＊</a:t>
          </a:r>
          <a:r>
            <a:rPr kumimoji="1" lang="ja-JP" altLang="en-US" sz="1200" b="1" baseline="0">
              <a:solidFill>
                <a:srgbClr val="FF0000"/>
              </a:solidFill>
            </a:rPr>
            <a:t>補助対象経費は事業費（税抜き）の額となります</a:t>
          </a:r>
          <a:endParaRPr kumimoji="1" lang="en-US" altLang="ja-JP" sz="1200" b="1" baseline="0">
            <a:solidFill>
              <a:srgbClr val="FF0000"/>
            </a:solidFill>
          </a:endParaRPr>
        </a:p>
        <a:p>
          <a:pPr algn="l"/>
          <a:r>
            <a:rPr kumimoji="1" lang="en-US" altLang="ja-JP" sz="1200" b="1" baseline="0"/>
            <a:t>    </a:t>
          </a:r>
          <a:r>
            <a:rPr kumimoji="1" lang="ja-JP" altLang="en-US" sz="1200" b="1" baseline="0"/>
            <a:t>＊ 振込手数料、認証機関年会費、認証シール発行</a:t>
          </a:r>
          <a:endParaRPr kumimoji="1" lang="en-US" altLang="ja-JP" sz="1200" b="1" baseline="0"/>
        </a:p>
        <a:p>
          <a:pPr algn="l"/>
          <a:r>
            <a:rPr kumimoji="1" lang="ja-JP" altLang="en-US" sz="1200" b="1" baseline="0"/>
            <a:t>　　に係る費用は除くこと。</a:t>
          </a:r>
          <a:endParaRPr kumimoji="1" lang="en-US" altLang="ja-JP" sz="1200" b="1"/>
        </a:p>
        <a:p>
          <a:pPr algn="l"/>
          <a:endParaRPr kumimoji="1" lang="ja-JP" altLang="en-US" sz="1200" b="1"/>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37</xdr:row>
          <xdr:rowOff>0</xdr:rowOff>
        </xdr:from>
        <xdr:to>
          <xdr:col>4</xdr:col>
          <xdr:colOff>1152525</xdr:colOff>
          <xdr:row>38</xdr:row>
          <xdr:rowOff>0</xdr:rowOff>
        </xdr:to>
        <xdr:sp macro="" textlink="">
          <xdr:nvSpPr>
            <xdr:cNvPr id="315395" name="Check Box 3" hidden="1">
              <a:extLst>
                <a:ext uri="{63B3BB69-23CF-44E3-9099-C40C66FF867C}">
                  <a14:compatExt spid="_x0000_s315395"/>
                </a:ext>
                <a:ext uri="{FF2B5EF4-FFF2-40B4-BE49-F238E27FC236}">
                  <a16:creationId xmlns:a16="http://schemas.microsoft.com/office/drawing/2014/main" id="{00000000-0008-0000-0700-000003D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37</xdr:row>
          <xdr:rowOff>0</xdr:rowOff>
        </xdr:from>
        <xdr:to>
          <xdr:col>4</xdr:col>
          <xdr:colOff>28575</xdr:colOff>
          <xdr:row>38</xdr:row>
          <xdr:rowOff>0</xdr:rowOff>
        </xdr:to>
        <xdr:sp macro="" textlink="">
          <xdr:nvSpPr>
            <xdr:cNvPr id="315396" name="Check Box 4" hidden="1">
              <a:extLst>
                <a:ext uri="{63B3BB69-23CF-44E3-9099-C40C66FF867C}">
                  <a14:compatExt spid="_x0000_s315396"/>
                </a:ext>
                <a:ext uri="{FF2B5EF4-FFF2-40B4-BE49-F238E27FC236}">
                  <a16:creationId xmlns:a16="http://schemas.microsoft.com/office/drawing/2014/main" id="{00000000-0008-0000-0700-000004D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0</xdr:rowOff>
        </xdr:from>
        <xdr:to>
          <xdr:col>3</xdr:col>
          <xdr:colOff>771525</xdr:colOff>
          <xdr:row>38</xdr:row>
          <xdr:rowOff>0</xdr:rowOff>
        </xdr:to>
        <xdr:sp macro="" textlink="">
          <xdr:nvSpPr>
            <xdr:cNvPr id="315397" name="Check Box 5" hidden="1">
              <a:extLst>
                <a:ext uri="{63B3BB69-23CF-44E3-9099-C40C66FF867C}">
                  <a14:compatExt spid="_x0000_s315397"/>
                </a:ext>
                <a:ext uri="{FF2B5EF4-FFF2-40B4-BE49-F238E27FC236}">
                  <a16:creationId xmlns:a16="http://schemas.microsoft.com/office/drawing/2014/main" id="{00000000-0008-0000-0700-000005D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323850</xdr:colOff>
      <xdr:row>37</xdr:row>
      <xdr:rowOff>0</xdr:rowOff>
    </xdr:from>
    <xdr:to>
      <xdr:col>13</xdr:col>
      <xdr:colOff>209550</xdr:colOff>
      <xdr:row>39</xdr:row>
      <xdr:rowOff>85725</xdr:rowOff>
    </xdr:to>
    <xdr:sp macro="" textlink="">
      <xdr:nvSpPr>
        <xdr:cNvPr id="14" name="吹き出し: 四角形 13">
          <a:extLst>
            <a:ext uri="{FF2B5EF4-FFF2-40B4-BE49-F238E27FC236}">
              <a16:creationId xmlns:a16="http://schemas.microsoft.com/office/drawing/2014/main" id="{00000000-0008-0000-0700-00000E000000}"/>
            </a:ext>
          </a:extLst>
        </xdr:cNvPr>
        <xdr:cNvSpPr/>
      </xdr:nvSpPr>
      <xdr:spPr>
        <a:xfrm>
          <a:off x="6115050" y="8982075"/>
          <a:ext cx="3886200" cy="600075"/>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５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7</xdr:col>
      <xdr:colOff>47625</xdr:colOff>
      <xdr:row>38</xdr:row>
      <xdr:rowOff>76202</xdr:rowOff>
    </xdr:from>
    <xdr:to>
      <xdr:col>7</xdr:col>
      <xdr:colOff>342902</xdr:colOff>
      <xdr:row>38</xdr:row>
      <xdr:rowOff>85725</xdr:rowOff>
    </xdr:to>
    <xdr:cxnSp macro="">
      <xdr:nvCxnSpPr>
        <xdr:cNvPr id="15" name="直線矢印コネクタ 14">
          <a:extLst>
            <a:ext uri="{FF2B5EF4-FFF2-40B4-BE49-F238E27FC236}">
              <a16:creationId xmlns:a16="http://schemas.microsoft.com/office/drawing/2014/main" id="{00000000-0008-0000-0700-00000F000000}"/>
            </a:ext>
          </a:extLst>
        </xdr:cNvPr>
        <xdr:cNvCxnSpPr/>
      </xdr:nvCxnSpPr>
      <xdr:spPr>
        <a:xfrm flipH="1">
          <a:off x="5838825" y="9305927"/>
          <a:ext cx="29527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859550</xdr:colOff>
      <xdr:row>5</xdr:row>
      <xdr:rowOff>34507</xdr:rowOff>
    </xdr:from>
    <xdr:to>
      <xdr:col>7</xdr:col>
      <xdr:colOff>78068</xdr:colOff>
      <xdr:row>10</xdr:row>
      <xdr:rowOff>195355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rot="20868297">
          <a:off x="3783725" y="977482"/>
          <a:ext cx="2085543" cy="1056198"/>
        </a:xfrm>
        <a:prstGeom prst="rect">
          <a:avLst/>
        </a:prstGeom>
        <a:solidFill>
          <a:schemeClr val="bg1"/>
        </a:solid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800">
              <a:solidFill>
                <a:srgbClr val="FF0000"/>
              </a:solidFill>
            </a:rPr>
            <a:t>（有機農産物）</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40</xdr:row>
          <xdr:rowOff>0</xdr:rowOff>
        </xdr:from>
        <xdr:to>
          <xdr:col>4</xdr:col>
          <xdr:colOff>28575</xdr:colOff>
          <xdr:row>41</xdr:row>
          <xdr:rowOff>19050</xdr:rowOff>
        </xdr:to>
        <xdr:sp macro="" textlink="">
          <xdr:nvSpPr>
            <xdr:cNvPr id="325633" name="Check Box 1" hidden="1">
              <a:extLst>
                <a:ext uri="{63B3BB69-23CF-44E3-9099-C40C66FF867C}">
                  <a14:compatExt spid="_x0000_s325633"/>
                </a:ext>
                <a:ext uri="{FF2B5EF4-FFF2-40B4-BE49-F238E27FC236}">
                  <a16:creationId xmlns:a16="http://schemas.microsoft.com/office/drawing/2014/main" id="{00000000-0008-0000-0800-000001F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495300</xdr:colOff>
      <xdr:row>19</xdr:row>
      <xdr:rowOff>123825</xdr:rowOff>
    </xdr:from>
    <xdr:to>
      <xdr:col>14</xdr:col>
      <xdr:colOff>142874</xdr:colOff>
      <xdr:row>25</xdr:row>
      <xdr:rowOff>114300</xdr:rowOff>
    </xdr:to>
    <xdr:sp macro="" textlink="">
      <xdr:nvSpPr>
        <xdr:cNvPr id="3" name="吹き出し: 四角形 2">
          <a:extLst>
            <a:ext uri="{FF2B5EF4-FFF2-40B4-BE49-F238E27FC236}">
              <a16:creationId xmlns:a16="http://schemas.microsoft.com/office/drawing/2014/main" id="{00000000-0008-0000-0800-000003000000}"/>
            </a:ext>
          </a:extLst>
        </xdr:cNvPr>
        <xdr:cNvSpPr/>
      </xdr:nvSpPr>
      <xdr:spPr>
        <a:xfrm>
          <a:off x="6286500" y="4057650"/>
          <a:ext cx="4314824" cy="1714500"/>
        </a:xfrm>
        <a:prstGeom prst="wedgeRectCallout">
          <a:avLst>
            <a:gd name="adj1" fmla="val -43103"/>
            <a:gd name="adj2" fmla="val 47944"/>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xdr:twoCellAnchor>
    <xdr:from>
      <xdr:col>8</xdr:col>
      <xdr:colOff>180976</xdr:colOff>
      <xdr:row>2</xdr:row>
      <xdr:rowOff>123826</xdr:rowOff>
    </xdr:from>
    <xdr:to>
      <xdr:col>8</xdr:col>
      <xdr:colOff>428625</xdr:colOff>
      <xdr:row>4</xdr:row>
      <xdr:rowOff>0</xdr:rowOff>
    </xdr:to>
    <xdr:sp macro="" textlink="">
      <xdr:nvSpPr>
        <xdr:cNvPr id="4" name="右中かっこ 3">
          <a:extLst>
            <a:ext uri="{FF2B5EF4-FFF2-40B4-BE49-F238E27FC236}">
              <a16:creationId xmlns:a16="http://schemas.microsoft.com/office/drawing/2014/main" id="{00000000-0008-0000-0800-000004000000}"/>
            </a:ext>
          </a:extLst>
        </xdr:cNvPr>
        <xdr:cNvSpPr/>
      </xdr:nvSpPr>
      <xdr:spPr>
        <a:xfrm>
          <a:off x="6638926" y="600076"/>
          <a:ext cx="247649" cy="266699"/>
        </a:xfrm>
        <a:prstGeom prst="rightBrace">
          <a:avLst>
            <a:gd name="adj1" fmla="val 8333"/>
            <a:gd name="adj2" fmla="val 4597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504825</xdr:colOff>
      <xdr:row>2</xdr:row>
      <xdr:rowOff>47625</xdr:rowOff>
    </xdr:from>
    <xdr:to>
      <xdr:col>13</xdr:col>
      <xdr:colOff>381000</xdr:colOff>
      <xdr:row>5</xdr:row>
      <xdr:rowOff>57150</xdr:rowOff>
    </xdr:to>
    <xdr:sp macro="" textlink="">
      <xdr:nvSpPr>
        <xdr:cNvPr id="5" name="吹き出し: 四角形 4">
          <a:extLst>
            <a:ext uri="{FF2B5EF4-FFF2-40B4-BE49-F238E27FC236}">
              <a16:creationId xmlns:a16="http://schemas.microsoft.com/office/drawing/2014/main" id="{00000000-0008-0000-0800-000005000000}"/>
            </a:ext>
          </a:extLst>
        </xdr:cNvPr>
        <xdr:cNvSpPr/>
      </xdr:nvSpPr>
      <xdr:spPr>
        <a:xfrm>
          <a:off x="6962775" y="523875"/>
          <a:ext cx="3209925" cy="4762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該当する□にレ点を入れてください</a:t>
          </a:r>
        </a:p>
      </xdr:txBody>
    </xdr:sp>
    <xdr:clientData/>
  </xdr:twoCellAnchor>
  <xdr:twoCellAnchor>
    <xdr:from>
      <xdr:col>8</xdr:col>
      <xdr:colOff>142875</xdr:colOff>
      <xdr:row>6</xdr:row>
      <xdr:rowOff>76200</xdr:rowOff>
    </xdr:from>
    <xdr:to>
      <xdr:col>8</xdr:col>
      <xdr:colOff>419100</xdr:colOff>
      <xdr:row>17</xdr:row>
      <xdr:rowOff>38100</xdr:rowOff>
    </xdr:to>
    <xdr:sp macro="" textlink="">
      <xdr:nvSpPr>
        <xdr:cNvPr id="6" name="右中かっこ 5">
          <a:extLst>
            <a:ext uri="{FF2B5EF4-FFF2-40B4-BE49-F238E27FC236}">
              <a16:creationId xmlns:a16="http://schemas.microsoft.com/office/drawing/2014/main" id="{00000000-0008-0000-0800-000006000000}"/>
            </a:ext>
          </a:extLst>
        </xdr:cNvPr>
        <xdr:cNvSpPr/>
      </xdr:nvSpPr>
      <xdr:spPr>
        <a:xfrm>
          <a:off x="6600825" y="1257300"/>
          <a:ext cx="276225" cy="235267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504825</xdr:colOff>
      <xdr:row>10</xdr:row>
      <xdr:rowOff>190500</xdr:rowOff>
    </xdr:from>
    <xdr:to>
      <xdr:col>13</xdr:col>
      <xdr:colOff>619125</xdr:colOff>
      <xdr:row>13</xdr:row>
      <xdr:rowOff>228600</xdr:rowOff>
    </xdr:to>
    <xdr:sp macro="" textlink="">
      <xdr:nvSpPr>
        <xdr:cNvPr id="7" name="吹き出し: 四角形 6">
          <a:extLst>
            <a:ext uri="{FF2B5EF4-FFF2-40B4-BE49-F238E27FC236}">
              <a16:creationId xmlns:a16="http://schemas.microsoft.com/office/drawing/2014/main" id="{00000000-0008-0000-0800-000007000000}"/>
            </a:ext>
          </a:extLst>
        </xdr:cNvPr>
        <xdr:cNvSpPr/>
      </xdr:nvSpPr>
      <xdr:spPr>
        <a:xfrm>
          <a:off x="6962775" y="2028825"/>
          <a:ext cx="3448050"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7</xdr:col>
      <xdr:colOff>114302</xdr:colOff>
      <xdr:row>33</xdr:row>
      <xdr:rowOff>238126</xdr:rowOff>
    </xdr:from>
    <xdr:to>
      <xdr:col>7</xdr:col>
      <xdr:colOff>342900</xdr:colOff>
      <xdr:row>35</xdr:row>
      <xdr:rowOff>0</xdr:rowOff>
    </xdr:to>
    <xdr:cxnSp macro="">
      <xdr:nvCxnSpPr>
        <xdr:cNvPr id="8" name="直線矢印コネクタ 7">
          <a:extLst>
            <a:ext uri="{FF2B5EF4-FFF2-40B4-BE49-F238E27FC236}">
              <a16:creationId xmlns:a16="http://schemas.microsoft.com/office/drawing/2014/main" id="{00000000-0008-0000-0800-000008000000}"/>
            </a:ext>
          </a:extLst>
        </xdr:cNvPr>
        <xdr:cNvCxnSpPr>
          <a:stCxn id="10" idx="1"/>
        </xdr:cNvCxnSpPr>
      </xdr:nvCxnSpPr>
      <xdr:spPr>
        <a:xfrm flipH="1">
          <a:off x="5905502" y="7839076"/>
          <a:ext cx="228598" cy="33337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19050</xdr:colOff>
          <xdr:row>30</xdr:row>
          <xdr:rowOff>0</xdr:rowOff>
        </xdr:from>
        <xdr:to>
          <xdr:col>3</xdr:col>
          <xdr:colOff>771525</xdr:colOff>
          <xdr:row>31</xdr:row>
          <xdr:rowOff>0</xdr:rowOff>
        </xdr:to>
        <xdr:sp macro="" textlink="">
          <xdr:nvSpPr>
            <xdr:cNvPr id="325634" name="Check Box 2" hidden="1">
              <a:extLst>
                <a:ext uri="{63B3BB69-23CF-44E3-9099-C40C66FF867C}">
                  <a14:compatExt spid="_x0000_s325634"/>
                </a:ext>
                <a:ext uri="{FF2B5EF4-FFF2-40B4-BE49-F238E27FC236}">
                  <a16:creationId xmlns:a16="http://schemas.microsoft.com/office/drawing/2014/main" id="{00000000-0008-0000-0800-000002F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342900</xdr:colOff>
      <xdr:row>29</xdr:row>
      <xdr:rowOff>228601</xdr:rowOff>
    </xdr:from>
    <xdr:to>
      <xdr:col>14</xdr:col>
      <xdr:colOff>1</xdr:colOff>
      <xdr:row>36</xdr:row>
      <xdr:rowOff>238126</xdr:rowOff>
    </xdr:to>
    <xdr:sp macro="" textlink="">
      <xdr:nvSpPr>
        <xdr:cNvPr id="10" name="吹き出し: 四角形 9">
          <a:extLst>
            <a:ext uri="{FF2B5EF4-FFF2-40B4-BE49-F238E27FC236}">
              <a16:creationId xmlns:a16="http://schemas.microsoft.com/office/drawing/2014/main" id="{00000000-0008-0000-0800-00000A000000}"/>
            </a:ext>
          </a:extLst>
        </xdr:cNvPr>
        <xdr:cNvSpPr/>
      </xdr:nvSpPr>
      <xdr:spPr>
        <a:xfrm>
          <a:off x="6134100" y="6838951"/>
          <a:ext cx="4324351" cy="20002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spcCol="0" rtlCol="0" anchor="ctr"/>
        <a:lstStyle/>
        <a:p>
          <a:pPr algn="l"/>
          <a:r>
            <a:rPr kumimoji="1" lang="ja-JP" altLang="en-US" sz="1200" b="1"/>
            <a:t>有機</a:t>
          </a:r>
          <a:r>
            <a:rPr kumimoji="1" lang="en-US" altLang="ja-JP" sz="1200" b="1"/>
            <a:t>JAS</a:t>
          </a:r>
          <a:r>
            <a:rPr kumimoji="1" lang="ja-JP" altLang="en-US" sz="1200" b="1"/>
            <a:t>認証に係る費用③は、以下で記入して下さい。</a:t>
          </a:r>
          <a:endParaRPr kumimoji="1" lang="en-US" altLang="ja-JP" sz="1200" b="1"/>
        </a:p>
        <a:p>
          <a:pPr algn="l"/>
          <a:r>
            <a:rPr kumimoji="1" lang="ja-JP" altLang="en-US" sz="1200" b="1"/>
            <a:t>　＊計画時＝見積額　　実績報告時＝実費</a:t>
          </a:r>
          <a:endParaRPr kumimoji="1" lang="en-US" altLang="ja-JP" sz="1200" b="1"/>
        </a:p>
        <a:p>
          <a:pPr algn="l"/>
          <a:r>
            <a:rPr kumimoji="1" lang="en-US" altLang="ja-JP" sz="1200" b="1"/>
            <a:t>  </a:t>
          </a:r>
          <a:r>
            <a:rPr kumimoji="1" lang="en-US" altLang="ja-JP" sz="1200" b="1" baseline="0"/>
            <a:t>  </a:t>
          </a:r>
          <a:r>
            <a:rPr kumimoji="1" lang="ja-JP" altLang="en-US" sz="1200" b="1" baseline="0"/>
            <a:t>＊</a:t>
          </a:r>
          <a:r>
            <a:rPr kumimoji="1" lang="ja-JP" altLang="en-US" sz="1200" b="1" baseline="0">
              <a:solidFill>
                <a:srgbClr val="FF0000"/>
              </a:solidFill>
            </a:rPr>
            <a:t>補助対象経費は事業費（税抜き）の額となります</a:t>
          </a:r>
          <a:endParaRPr kumimoji="1" lang="en-US" altLang="ja-JP" sz="1200" b="1" baseline="0">
            <a:solidFill>
              <a:srgbClr val="FF0000"/>
            </a:solidFill>
          </a:endParaRPr>
        </a:p>
        <a:p>
          <a:pPr algn="l"/>
          <a:r>
            <a:rPr kumimoji="1" lang="en-US" altLang="ja-JP" sz="1200" b="1" baseline="0"/>
            <a:t>    </a:t>
          </a:r>
          <a:r>
            <a:rPr kumimoji="1" lang="ja-JP" altLang="en-US" sz="1200" b="1" baseline="0"/>
            <a:t>＊ 振込手数料、認証機関年会費、認証シール発行</a:t>
          </a:r>
          <a:endParaRPr kumimoji="1" lang="en-US" altLang="ja-JP" sz="1200" b="1" baseline="0"/>
        </a:p>
        <a:p>
          <a:pPr algn="l"/>
          <a:r>
            <a:rPr kumimoji="1" lang="ja-JP" altLang="en-US" sz="1200" b="1" baseline="0"/>
            <a:t>　　に係る費用は除くこと。</a:t>
          </a:r>
          <a:endParaRPr kumimoji="1" lang="en-US" altLang="ja-JP" sz="1200" b="1"/>
        </a:p>
        <a:p>
          <a:pPr algn="l"/>
          <a:endParaRPr kumimoji="1" lang="ja-JP" altLang="en-US" sz="1200" b="1"/>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37</xdr:row>
          <xdr:rowOff>0</xdr:rowOff>
        </xdr:from>
        <xdr:to>
          <xdr:col>4</xdr:col>
          <xdr:colOff>1152525</xdr:colOff>
          <xdr:row>38</xdr:row>
          <xdr:rowOff>0</xdr:rowOff>
        </xdr:to>
        <xdr:sp macro="" textlink="">
          <xdr:nvSpPr>
            <xdr:cNvPr id="325635" name="Check Box 3" hidden="1">
              <a:extLst>
                <a:ext uri="{63B3BB69-23CF-44E3-9099-C40C66FF867C}">
                  <a14:compatExt spid="_x0000_s325635"/>
                </a:ext>
                <a:ext uri="{FF2B5EF4-FFF2-40B4-BE49-F238E27FC236}">
                  <a16:creationId xmlns:a16="http://schemas.microsoft.com/office/drawing/2014/main" id="{00000000-0008-0000-0800-000003F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37</xdr:row>
          <xdr:rowOff>0</xdr:rowOff>
        </xdr:from>
        <xdr:to>
          <xdr:col>4</xdr:col>
          <xdr:colOff>28575</xdr:colOff>
          <xdr:row>38</xdr:row>
          <xdr:rowOff>0</xdr:rowOff>
        </xdr:to>
        <xdr:sp macro="" textlink="">
          <xdr:nvSpPr>
            <xdr:cNvPr id="325636" name="Check Box 4" hidden="1">
              <a:extLst>
                <a:ext uri="{63B3BB69-23CF-44E3-9099-C40C66FF867C}">
                  <a14:compatExt spid="_x0000_s325636"/>
                </a:ext>
                <a:ext uri="{FF2B5EF4-FFF2-40B4-BE49-F238E27FC236}">
                  <a16:creationId xmlns:a16="http://schemas.microsoft.com/office/drawing/2014/main" id="{00000000-0008-0000-0800-000004F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0</xdr:rowOff>
        </xdr:from>
        <xdr:to>
          <xdr:col>3</xdr:col>
          <xdr:colOff>771525</xdr:colOff>
          <xdr:row>38</xdr:row>
          <xdr:rowOff>0</xdr:rowOff>
        </xdr:to>
        <xdr:sp macro="" textlink="">
          <xdr:nvSpPr>
            <xdr:cNvPr id="325637" name="Check Box 5" hidden="1">
              <a:extLst>
                <a:ext uri="{63B3BB69-23CF-44E3-9099-C40C66FF867C}">
                  <a14:compatExt spid="_x0000_s325637"/>
                </a:ext>
                <a:ext uri="{FF2B5EF4-FFF2-40B4-BE49-F238E27FC236}">
                  <a16:creationId xmlns:a16="http://schemas.microsoft.com/office/drawing/2014/main" id="{00000000-0008-0000-0800-000005F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323850</xdr:colOff>
      <xdr:row>37</xdr:row>
      <xdr:rowOff>0</xdr:rowOff>
    </xdr:from>
    <xdr:to>
      <xdr:col>13</xdr:col>
      <xdr:colOff>209550</xdr:colOff>
      <xdr:row>39</xdr:row>
      <xdr:rowOff>85725</xdr:rowOff>
    </xdr:to>
    <xdr:sp macro="" textlink="">
      <xdr:nvSpPr>
        <xdr:cNvPr id="14" name="吹き出し: 四角形 13">
          <a:extLst>
            <a:ext uri="{FF2B5EF4-FFF2-40B4-BE49-F238E27FC236}">
              <a16:creationId xmlns:a16="http://schemas.microsoft.com/office/drawing/2014/main" id="{00000000-0008-0000-0800-00000E000000}"/>
            </a:ext>
          </a:extLst>
        </xdr:cNvPr>
        <xdr:cNvSpPr/>
      </xdr:nvSpPr>
      <xdr:spPr>
        <a:xfrm>
          <a:off x="6115050" y="8982075"/>
          <a:ext cx="3886200" cy="600075"/>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５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7</xdr:col>
      <xdr:colOff>47625</xdr:colOff>
      <xdr:row>38</xdr:row>
      <xdr:rowOff>76202</xdr:rowOff>
    </xdr:from>
    <xdr:to>
      <xdr:col>7</xdr:col>
      <xdr:colOff>342902</xdr:colOff>
      <xdr:row>38</xdr:row>
      <xdr:rowOff>85725</xdr:rowOff>
    </xdr:to>
    <xdr:cxnSp macro="">
      <xdr:nvCxnSpPr>
        <xdr:cNvPr id="15" name="直線矢印コネクタ 14">
          <a:extLst>
            <a:ext uri="{FF2B5EF4-FFF2-40B4-BE49-F238E27FC236}">
              <a16:creationId xmlns:a16="http://schemas.microsoft.com/office/drawing/2014/main" id="{00000000-0008-0000-0800-00000F000000}"/>
            </a:ext>
          </a:extLst>
        </xdr:cNvPr>
        <xdr:cNvCxnSpPr/>
      </xdr:nvCxnSpPr>
      <xdr:spPr>
        <a:xfrm flipH="1">
          <a:off x="5838825" y="9305927"/>
          <a:ext cx="29527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971550</xdr:colOff>
      <xdr:row>5</xdr:row>
      <xdr:rowOff>142874</xdr:rowOff>
    </xdr:from>
    <xdr:to>
      <xdr:col>7</xdr:col>
      <xdr:colOff>190068</xdr:colOff>
      <xdr:row>11</xdr:row>
      <xdr:rowOff>75122</xdr:rowOff>
    </xdr:to>
    <xdr:sp macro="" textlink="">
      <xdr:nvSpPr>
        <xdr:cNvPr id="17" name="正方形/長方形 16">
          <a:extLst>
            <a:ext uri="{FF2B5EF4-FFF2-40B4-BE49-F238E27FC236}">
              <a16:creationId xmlns:a16="http://schemas.microsoft.com/office/drawing/2014/main" id="{00000000-0008-0000-0800-000011000000}"/>
            </a:ext>
          </a:extLst>
        </xdr:cNvPr>
        <xdr:cNvSpPr/>
      </xdr:nvSpPr>
      <xdr:spPr>
        <a:xfrm rot="20868297">
          <a:off x="3895725" y="1085849"/>
          <a:ext cx="2085543" cy="1056198"/>
        </a:xfrm>
        <a:prstGeom prst="rect">
          <a:avLst/>
        </a:prstGeom>
        <a:solidFill>
          <a:schemeClr val="bg1"/>
        </a:solid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800">
              <a:solidFill>
                <a:srgbClr val="FF0000"/>
              </a:solidFill>
            </a:rPr>
            <a:t>（有機加工食品）</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44</xdr:col>
      <xdr:colOff>76200</xdr:colOff>
      <xdr:row>5</xdr:row>
      <xdr:rowOff>47626</xdr:rowOff>
    </xdr:from>
    <xdr:to>
      <xdr:col>45</xdr:col>
      <xdr:colOff>161925</xdr:colOff>
      <xdr:row>7</xdr:row>
      <xdr:rowOff>19051</xdr:rowOff>
    </xdr:to>
    <xdr:sp macro="" textlink="">
      <xdr:nvSpPr>
        <xdr:cNvPr id="2" name="右中かっこ 1">
          <a:extLst>
            <a:ext uri="{FF2B5EF4-FFF2-40B4-BE49-F238E27FC236}">
              <a16:creationId xmlns:a16="http://schemas.microsoft.com/office/drawing/2014/main" id="{00000000-0008-0000-0900-000002000000}"/>
            </a:ext>
          </a:extLst>
        </xdr:cNvPr>
        <xdr:cNvSpPr/>
      </xdr:nvSpPr>
      <xdr:spPr>
        <a:xfrm>
          <a:off x="8458200" y="1190626"/>
          <a:ext cx="276225" cy="46672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247650</xdr:colOff>
      <xdr:row>4</xdr:row>
      <xdr:rowOff>190500</xdr:rowOff>
    </xdr:from>
    <xdr:to>
      <xdr:col>49</xdr:col>
      <xdr:colOff>542925</xdr:colOff>
      <xdr:row>7</xdr:row>
      <xdr:rowOff>190500</xdr:rowOff>
    </xdr:to>
    <xdr:sp macro="" textlink="">
      <xdr:nvSpPr>
        <xdr:cNvPr id="3" name="吹き出し: 四角形 2">
          <a:extLst>
            <a:ext uri="{FF2B5EF4-FFF2-40B4-BE49-F238E27FC236}">
              <a16:creationId xmlns:a16="http://schemas.microsoft.com/office/drawing/2014/main" id="{00000000-0008-0000-0900-000003000000}"/>
            </a:ext>
          </a:extLst>
        </xdr:cNvPr>
        <xdr:cNvSpPr/>
      </xdr:nvSpPr>
      <xdr:spPr>
        <a:xfrm>
          <a:off x="8820150" y="1085850"/>
          <a:ext cx="3038475"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12;&#26377;&#27231;&#36578;&#25563;_R8&#29256;_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26696;&#65289;&#26377;&#27231;&#36578;&#25563;_R8&#29256;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入力シート"/>
      <sheetName val="　入力シート 記入例"/>
      <sheetName val="様式第1号-1　提出書類チェックシート"/>
      <sheetName val="様式第1号-２　振込先口座情報"/>
      <sheetName val="様式第1号-３　誓約書 "/>
      <sheetName val="様式第２号_事業計画（実施）カガミ"/>
      <sheetName val="様式２号ー２－１(転換）"/>
      <sheetName val="様式２号ー２－１(転換）記入例"/>
      <sheetName val="参考様式３_ほ場一覧兼補助申請額算定シート"/>
      <sheetName val="参考様式３_ほ場一覧兼補助申請額算定シート_記入例"/>
      <sheetName val="参考様式5_施肥材一覧"/>
      <sheetName val="参考様式2_生産行程管理記録 "/>
      <sheetName val="様式2号_別添１_構成員"/>
      <sheetName val="様式第５号_交付申請書"/>
      <sheetName val="変更時→"/>
      <sheetName val="様式第３号_変更申請書"/>
      <sheetName val="様式第３号_1_変更届"/>
      <sheetName val="廃止→"/>
      <sheetName val="様式第４号_廃止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入力シート"/>
      <sheetName val="　入力シート 記入例"/>
      <sheetName val="様式第1号-1　提出書類チェックシート"/>
      <sheetName val="様式第1号-２　振込先口座情報"/>
      <sheetName val="様式第1号-３　誓約書"/>
      <sheetName val="様式第２号_事業計画（実施）カガミ"/>
      <sheetName val="様式２号ー２－１(転換）"/>
      <sheetName val="様式２号ー２－１(転換）記入例"/>
      <sheetName val="参考様式３_ほ場一覧兼補助申請額算定シート"/>
      <sheetName val="参考様式３_ほ場一覧兼補助申請額算定シート_記入例"/>
      <sheetName val="参考様式2_生産行程管理記録 "/>
      <sheetName val="様式2号_別添１_構成員"/>
      <sheetName val="様式第５号_交付申請書"/>
      <sheetName val="変更時→"/>
      <sheetName val="様式第３号_変更申請書"/>
      <sheetName val="様式第３号_1_変更届"/>
      <sheetName val="廃止→"/>
      <sheetName val="様式第４号_廃止届"/>
      <sheetName val="実績報告→"/>
      <sheetName val="参考様式2_生産行程管理記録 _実績"/>
    </sheetNames>
    <sheetDataSet>
      <sheetData sheetId="0">
        <row r="8">
          <cell r="C8"/>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67.xml"/><Relationship Id="rId3" Type="http://schemas.openxmlformats.org/officeDocument/2006/relationships/vmlDrawing" Target="../drawings/vmlDrawing8.vml"/><Relationship Id="rId7" Type="http://schemas.openxmlformats.org/officeDocument/2006/relationships/ctrlProp" Target="../ctrlProps/ctrlProp66.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65.xml"/><Relationship Id="rId5" Type="http://schemas.openxmlformats.org/officeDocument/2006/relationships/ctrlProp" Target="../ctrlProps/ctrlProp64.xml"/><Relationship Id="rId4" Type="http://schemas.openxmlformats.org/officeDocument/2006/relationships/ctrlProp" Target="../ctrlProps/ctrlProp63.xml"/><Relationship Id="rId9" Type="http://schemas.openxmlformats.org/officeDocument/2006/relationships/ctrlProp" Target="../ctrlProps/ctrlProp68.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73.xml"/><Relationship Id="rId3" Type="http://schemas.openxmlformats.org/officeDocument/2006/relationships/vmlDrawing" Target="../drawings/vmlDrawing9.vml"/><Relationship Id="rId7" Type="http://schemas.openxmlformats.org/officeDocument/2006/relationships/ctrlProp" Target="../ctrlProps/ctrlProp72.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71.xml"/><Relationship Id="rId5" Type="http://schemas.openxmlformats.org/officeDocument/2006/relationships/ctrlProp" Target="../ctrlProps/ctrlProp70.xml"/><Relationship Id="rId10" Type="http://schemas.openxmlformats.org/officeDocument/2006/relationships/ctrlProp" Target="../ctrlProps/ctrlProp75.xml"/><Relationship Id="rId4" Type="http://schemas.openxmlformats.org/officeDocument/2006/relationships/ctrlProp" Target="../ctrlProps/ctrlProp69.xml"/><Relationship Id="rId9" Type="http://schemas.openxmlformats.org/officeDocument/2006/relationships/ctrlProp" Target="../ctrlProps/ctrlProp74.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anako-miyazaki@pref.miyazaki.lg.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0.xml"/><Relationship Id="rId3" Type="http://schemas.openxmlformats.org/officeDocument/2006/relationships/vmlDrawing" Target="../drawings/vmlDrawing4.vml"/><Relationship Id="rId7" Type="http://schemas.openxmlformats.org/officeDocument/2006/relationships/ctrlProp" Target="../ctrlProps/ctrlProp49.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5.xml"/><Relationship Id="rId3" Type="http://schemas.openxmlformats.org/officeDocument/2006/relationships/vmlDrawing" Target="../drawings/vmlDrawing5.vml"/><Relationship Id="rId7" Type="http://schemas.openxmlformats.org/officeDocument/2006/relationships/ctrlProp" Target="../ctrlProps/ctrlProp54.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53.xml"/><Relationship Id="rId5" Type="http://schemas.openxmlformats.org/officeDocument/2006/relationships/ctrlProp" Target="../ctrlProps/ctrlProp52.xml"/><Relationship Id="rId4" Type="http://schemas.openxmlformats.org/officeDocument/2006/relationships/ctrlProp" Target="../ctrlProps/ctrlProp5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0.xml"/><Relationship Id="rId3" Type="http://schemas.openxmlformats.org/officeDocument/2006/relationships/vmlDrawing" Target="../drawings/vmlDrawing6.vml"/><Relationship Id="rId7" Type="http://schemas.openxmlformats.org/officeDocument/2006/relationships/ctrlProp" Target="../ctrlProps/ctrlProp59.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99"/>
    <pageSetUpPr fitToPage="1"/>
  </sheetPr>
  <dimension ref="A1:Y19"/>
  <sheetViews>
    <sheetView tabSelected="1" zoomScale="98" zoomScaleNormal="98" zoomScaleSheetLayoutView="55" workbookViewId="0">
      <selection activeCell="C3" sqref="C3:E3"/>
    </sheetView>
  </sheetViews>
  <sheetFormatPr defaultColWidth="8.75" defaultRowHeight="18.75"/>
  <cols>
    <col min="1" max="1" width="5.5" style="31" customWidth="1"/>
    <col min="2" max="2" width="30" style="31" customWidth="1"/>
    <col min="3" max="3" width="5.5" style="31" customWidth="1"/>
    <col min="4" max="4" width="55.875" style="31" customWidth="1"/>
    <col min="5" max="5" width="5" style="31" customWidth="1"/>
    <col min="6" max="9" width="5.5" style="31" customWidth="1"/>
    <col min="10" max="10" width="12.25" style="31" customWidth="1"/>
    <col min="11" max="20" width="5.25" style="31" customWidth="1"/>
    <col min="21" max="21" width="4.75" style="31" customWidth="1"/>
    <col min="22" max="22" width="21.25" style="31" customWidth="1"/>
    <col min="23" max="25" width="8.75" style="31"/>
    <col min="26" max="26" width="16.375" style="31" customWidth="1"/>
    <col min="27" max="27" width="14" style="31" customWidth="1"/>
    <col min="28" max="29" width="14.25" style="31" customWidth="1"/>
    <col min="30" max="30" width="19.25" style="31" customWidth="1"/>
    <col min="31" max="31" width="57.75" style="31" customWidth="1"/>
    <col min="32" max="32" width="19.375" style="31" bestFit="1" customWidth="1"/>
    <col min="33" max="33" width="10.75" style="31" customWidth="1"/>
    <col min="34" max="35" width="21.25" style="31" customWidth="1"/>
    <col min="36" max="16384" width="8.75" style="31"/>
  </cols>
  <sheetData>
    <row r="1" spans="1:25" ht="33">
      <c r="A1" s="29"/>
      <c r="B1" s="29" t="s">
        <v>35</v>
      </c>
      <c r="C1" s="29"/>
      <c r="D1" s="29"/>
      <c r="E1" s="29"/>
      <c r="F1" s="29"/>
      <c r="G1" s="29"/>
      <c r="H1" s="29"/>
      <c r="I1" s="29"/>
      <c r="J1" s="29"/>
      <c r="K1" s="29"/>
      <c r="L1" s="29"/>
      <c r="M1" s="29"/>
      <c r="N1" s="29"/>
      <c r="O1" s="29"/>
      <c r="P1" s="29"/>
      <c r="Q1" s="29"/>
      <c r="R1" s="29"/>
      <c r="S1" s="29"/>
      <c r="T1" s="29"/>
      <c r="U1" s="30"/>
      <c r="V1" s="30"/>
      <c r="W1" s="30"/>
      <c r="X1" s="30"/>
      <c r="Y1" s="30"/>
    </row>
    <row r="2" spans="1:25" ht="40.5" customHeight="1" thickBot="1">
      <c r="A2" s="29"/>
      <c r="B2" s="88" t="s">
        <v>94</v>
      </c>
      <c r="C2" s="29"/>
      <c r="D2" s="29"/>
      <c r="E2" s="29"/>
      <c r="F2" s="29"/>
      <c r="G2" s="29"/>
      <c r="H2" s="29"/>
      <c r="I2" s="29"/>
      <c r="J2" s="29"/>
      <c r="K2" s="29"/>
      <c r="L2" s="29"/>
      <c r="M2" s="29"/>
      <c r="N2" s="29"/>
      <c r="O2" s="29"/>
      <c r="P2" s="29"/>
      <c r="Q2" s="29"/>
      <c r="R2" s="29"/>
      <c r="S2" s="29"/>
      <c r="T2" s="29"/>
      <c r="U2" s="30"/>
      <c r="V2" s="30"/>
      <c r="W2" s="30"/>
      <c r="X2" s="30"/>
      <c r="Y2" s="30"/>
    </row>
    <row r="3" spans="1:25" ht="40.5" customHeight="1">
      <c r="A3" s="29"/>
      <c r="B3" s="36" t="s">
        <v>21</v>
      </c>
      <c r="C3" s="331"/>
      <c r="D3" s="332"/>
      <c r="E3" s="333"/>
      <c r="F3" s="29"/>
      <c r="G3" s="30"/>
      <c r="I3" s="205" t="s">
        <v>5</v>
      </c>
      <c r="J3" s="205"/>
    </row>
    <row r="4" spans="1:25" ht="40.5" customHeight="1">
      <c r="A4" s="29"/>
      <c r="B4" s="270" t="s">
        <v>228</v>
      </c>
      <c r="C4" s="351"/>
      <c r="D4" s="352"/>
      <c r="E4" s="353"/>
      <c r="F4" s="29"/>
      <c r="G4" s="30"/>
      <c r="I4" s="205" t="s">
        <v>230</v>
      </c>
      <c r="J4" s="205"/>
    </row>
    <row r="5" spans="1:25" ht="40.5" customHeight="1">
      <c r="A5" s="29"/>
      <c r="B5" s="140" t="s">
        <v>6</v>
      </c>
      <c r="C5" s="334"/>
      <c r="D5" s="335"/>
      <c r="E5" s="336"/>
      <c r="F5" s="29"/>
      <c r="G5" s="30"/>
      <c r="I5" s="205" t="s">
        <v>229</v>
      </c>
      <c r="J5" s="205"/>
    </row>
    <row r="6" spans="1:25" ht="40.5" customHeight="1">
      <c r="A6" s="29"/>
      <c r="B6" s="39" t="s">
        <v>12</v>
      </c>
      <c r="C6" s="337"/>
      <c r="D6" s="338"/>
      <c r="E6" s="339"/>
      <c r="F6" s="29"/>
      <c r="G6" s="30"/>
    </row>
    <row r="7" spans="1:25" ht="40.5" customHeight="1">
      <c r="A7" s="29"/>
      <c r="B7" s="141" t="s">
        <v>6</v>
      </c>
      <c r="C7" s="340"/>
      <c r="D7" s="341"/>
      <c r="E7" s="342"/>
      <c r="F7" s="29"/>
      <c r="G7" s="30"/>
    </row>
    <row r="8" spans="1:25" ht="40.5" customHeight="1">
      <c r="A8" s="29"/>
      <c r="B8" s="39" t="s">
        <v>1</v>
      </c>
      <c r="C8" s="337"/>
      <c r="D8" s="338"/>
      <c r="E8" s="339"/>
      <c r="F8" s="29"/>
      <c r="G8" s="30"/>
    </row>
    <row r="9" spans="1:25" ht="40.5" customHeight="1">
      <c r="A9" s="29"/>
      <c r="B9" s="142" t="s">
        <v>138</v>
      </c>
      <c r="C9" s="345"/>
      <c r="D9" s="346"/>
      <c r="E9" s="347"/>
      <c r="F9" s="29"/>
      <c r="G9" s="30"/>
    </row>
    <row r="10" spans="1:25" ht="40.5" customHeight="1">
      <c r="A10" s="29"/>
      <c r="B10" s="60" t="s">
        <v>139</v>
      </c>
      <c r="C10" s="348"/>
      <c r="D10" s="349"/>
      <c r="E10" s="350"/>
      <c r="F10" s="29"/>
      <c r="G10" s="30"/>
    </row>
    <row r="11" spans="1:25" ht="40.5" customHeight="1">
      <c r="A11" s="29"/>
      <c r="B11" s="323" t="s">
        <v>10</v>
      </c>
      <c r="C11" s="14" t="s">
        <v>7</v>
      </c>
      <c r="D11" s="343"/>
      <c r="E11" s="344"/>
      <c r="F11" s="29"/>
      <c r="G11" s="30"/>
    </row>
    <row r="12" spans="1:25" ht="40.5" customHeight="1">
      <c r="A12" s="29"/>
      <c r="B12" s="324"/>
      <c r="C12" s="325"/>
      <c r="D12" s="326"/>
      <c r="E12" s="327"/>
      <c r="F12" s="29"/>
      <c r="G12" s="30"/>
    </row>
    <row r="13" spans="1:25" ht="40.5" customHeight="1">
      <c r="A13" s="29"/>
      <c r="B13" s="33" t="s">
        <v>178</v>
      </c>
      <c r="C13" s="325"/>
      <c r="D13" s="326"/>
      <c r="E13" s="327"/>
      <c r="F13" s="29"/>
      <c r="G13" s="30"/>
    </row>
    <row r="14" spans="1:25" ht="40.5" customHeight="1">
      <c r="A14" s="29"/>
      <c r="B14" s="210" t="s">
        <v>234</v>
      </c>
      <c r="C14" s="325"/>
      <c r="D14" s="326"/>
      <c r="E14" s="327"/>
      <c r="F14" s="29"/>
      <c r="G14" s="30"/>
    </row>
    <row r="15" spans="1:25" ht="40.5" customHeight="1">
      <c r="A15" s="29"/>
      <c r="B15" s="34" t="s">
        <v>11</v>
      </c>
      <c r="C15" s="325"/>
      <c r="D15" s="326"/>
      <c r="E15" s="327"/>
      <c r="F15" s="29"/>
      <c r="G15" s="30"/>
    </row>
    <row r="16" spans="1:25" ht="40.5" customHeight="1" thickBot="1">
      <c r="A16" s="29"/>
      <c r="B16" s="35" t="s">
        <v>9</v>
      </c>
      <c r="C16" s="328"/>
      <c r="D16" s="329"/>
      <c r="E16" s="330"/>
      <c r="F16" s="29"/>
      <c r="G16" s="30"/>
    </row>
    <row r="17" spans="1:25" ht="40.5" customHeight="1">
      <c r="A17" s="29"/>
      <c r="B17" s="29"/>
      <c r="C17" s="29"/>
      <c r="D17" s="29"/>
      <c r="E17" s="29"/>
      <c r="F17" s="29"/>
      <c r="G17" s="30"/>
    </row>
    <row r="18" spans="1:25" ht="40.5" customHeight="1">
      <c r="A18" s="29"/>
      <c r="B18" s="29"/>
      <c r="C18" s="29"/>
      <c r="D18" s="29"/>
      <c r="E18" s="29"/>
      <c r="F18" s="29"/>
      <c r="G18" s="29"/>
      <c r="H18" s="29"/>
      <c r="I18" s="29"/>
      <c r="J18" s="29"/>
      <c r="K18" s="29"/>
      <c r="L18" s="29"/>
      <c r="M18" s="29"/>
      <c r="N18" s="29"/>
      <c r="O18" s="29"/>
      <c r="P18" s="29"/>
      <c r="Q18" s="29"/>
      <c r="R18" s="29"/>
      <c r="S18" s="29"/>
      <c r="T18" s="29"/>
      <c r="U18" s="30"/>
      <c r="V18" s="30"/>
      <c r="W18" s="30"/>
      <c r="X18" s="30"/>
      <c r="Y18" s="30"/>
    </row>
    <row r="19" spans="1:25">
      <c r="A19" s="30"/>
      <c r="B19" s="30"/>
      <c r="C19" s="30"/>
      <c r="D19" s="30"/>
      <c r="E19" s="30"/>
      <c r="F19" s="30"/>
      <c r="G19" s="30"/>
      <c r="H19" s="30"/>
      <c r="I19" s="30"/>
      <c r="J19" s="30"/>
      <c r="K19" s="30"/>
      <c r="L19" s="30"/>
      <c r="M19" s="30"/>
      <c r="N19" s="30"/>
      <c r="O19" s="30"/>
      <c r="P19" s="30"/>
      <c r="Q19" s="30"/>
      <c r="R19" s="30"/>
      <c r="S19" s="30"/>
      <c r="T19" s="30"/>
      <c r="U19" s="30"/>
      <c r="V19" s="30"/>
      <c r="W19" s="30"/>
      <c r="X19" s="30"/>
      <c r="Y19" s="30"/>
    </row>
  </sheetData>
  <mergeCells count="15">
    <mergeCell ref="B11:B12"/>
    <mergeCell ref="C14:E14"/>
    <mergeCell ref="C15:E15"/>
    <mergeCell ref="C16:E16"/>
    <mergeCell ref="C3:E3"/>
    <mergeCell ref="C5:E5"/>
    <mergeCell ref="C6:E6"/>
    <mergeCell ref="C7:E7"/>
    <mergeCell ref="C8:E8"/>
    <mergeCell ref="D11:E11"/>
    <mergeCell ref="C9:E9"/>
    <mergeCell ref="C10:E10"/>
    <mergeCell ref="C12:E12"/>
    <mergeCell ref="C13:E13"/>
    <mergeCell ref="C4:E4"/>
  </mergeCells>
  <phoneticPr fontId="1"/>
  <conditionalFormatting sqref="C3:E10 D11:E11 C12:E16">
    <cfRule type="cellIs" dxfId="93" priority="1" operator="equal">
      <formula>""</formula>
    </cfRule>
  </conditionalFormatting>
  <dataValidations count="1">
    <dataValidation type="list" allowBlank="1" showInputMessage="1" showErrorMessage="1" sqref="C4:E4" xr:uid="{CB3C3C14-E9C0-45C1-94EA-8B62EA5F69EA}">
      <formula1>$I$4:$I$6</formula1>
    </dataValidation>
  </dataValidations>
  <printOptions horizontalCentered="1"/>
  <pageMargins left="0.68" right="0.2" top="0.57999999999999996" bottom="0.2" header="0.31496062992125984" footer="0.2"/>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C99"/>
  </sheetPr>
  <dimension ref="A1:AV26"/>
  <sheetViews>
    <sheetView showGridLines="0" view="pageBreakPreview" topLeftCell="A5" zoomScaleNormal="100" zoomScaleSheetLayoutView="100" workbookViewId="0">
      <selection activeCell="D4" sqref="D4"/>
    </sheetView>
  </sheetViews>
  <sheetFormatPr defaultColWidth="9" defaultRowHeight="15.75" customHeight="1"/>
  <cols>
    <col min="1" max="2" width="2.5" style="67" customWidth="1"/>
    <col min="3" max="45" width="2.5" style="59" customWidth="1"/>
    <col min="46" max="16384" width="9" style="59"/>
  </cols>
  <sheetData>
    <row r="1" spans="1:48" s="68" customFormat="1" ht="15.75" customHeight="1">
      <c r="A1" s="592" t="s">
        <v>108</v>
      </c>
      <c r="B1" s="593"/>
      <c r="C1" s="593"/>
      <c r="D1" s="593"/>
      <c r="E1" s="593"/>
      <c r="F1" s="593"/>
      <c r="G1" s="593"/>
      <c r="H1" s="593"/>
      <c r="I1" s="593"/>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161"/>
      <c r="AL1" s="161"/>
      <c r="AM1" s="161"/>
      <c r="AN1" s="161"/>
      <c r="AO1" s="161"/>
      <c r="AP1" s="161"/>
      <c r="AQ1" s="161"/>
      <c r="AR1" s="161"/>
    </row>
    <row r="2" spans="1:48" s="68" customFormat="1" ht="15.75" customHeight="1">
      <c r="A2" s="126"/>
      <c r="B2" s="126"/>
      <c r="C2" s="126"/>
      <c r="D2" s="126"/>
      <c r="E2" s="126"/>
      <c r="F2" s="126"/>
      <c r="G2" s="126"/>
      <c r="H2" s="126"/>
      <c r="I2" s="252"/>
      <c r="J2" s="594" t="s">
        <v>179</v>
      </c>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496"/>
      <c r="AQ2" s="496"/>
      <c r="AR2" s="496"/>
    </row>
    <row r="3" spans="1:48" ht="20.100000000000001" customHeight="1">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row>
    <row r="4" spans="1:48" ht="20.100000000000001" customHeight="1">
      <c r="A4" s="59"/>
      <c r="B4" s="59"/>
    </row>
    <row r="5" spans="1:48" ht="20.100000000000001" customHeight="1">
      <c r="A5" s="538" t="s">
        <v>52</v>
      </c>
      <c r="B5" s="538"/>
      <c r="C5" s="538"/>
      <c r="D5" s="538"/>
      <c r="E5" s="538"/>
      <c r="F5" s="538"/>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38"/>
      <c r="AI5" s="538"/>
      <c r="AJ5" s="538"/>
      <c r="AK5" s="538"/>
      <c r="AL5" s="538"/>
      <c r="AM5" s="538"/>
      <c r="AN5" s="538"/>
      <c r="AO5" s="538"/>
      <c r="AP5" s="538"/>
      <c r="AQ5" s="538"/>
      <c r="AR5" s="538"/>
    </row>
    <row r="6" spans="1:48" ht="20.100000000000001" customHeight="1">
      <c r="A6" s="539" t="s">
        <v>53</v>
      </c>
      <c r="B6" s="540"/>
      <c r="C6" s="540"/>
      <c r="D6" s="540"/>
      <c r="E6" s="540"/>
      <c r="F6" s="540"/>
      <c r="G6" s="540"/>
      <c r="H6" s="540"/>
      <c r="I6" s="540"/>
      <c r="J6" s="540"/>
      <c r="K6" s="540"/>
      <c r="L6" s="540"/>
      <c r="M6" s="540"/>
      <c r="N6" s="541" t="str">
        <f>IF('　入力シート'!C6="","",'　入力シート'!C6)</f>
        <v/>
      </c>
      <c r="O6" s="541"/>
      <c r="P6" s="541"/>
      <c r="Q6" s="541"/>
      <c r="R6" s="541"/>
      <c r="S6" s="541"/>
      <c r="T6" s="541"/>
      <c r="U6" s="541"/>
      <c r="V6" s="541"/>
      <c r="W6" s="541"/>
      <c r="X6" s="541"/>
      <c r="Y6" s="541"/>
      <c r="Z6" s="541"/>
      <c r="AA6" s="541"/>
      <c r="AB6" s="541"/>
      <c r="AC6" s="541"/>
      <c r="AD6" s="541"/>
      <c r="AE6" s="541"/>
      <c r="AF6" s="541"/>
      <c r="AG6" s="541"/>
      <c r="AH6" s="541"/>
      <c r="AI6" s="541"/>
      <c r="AJ6" s="541"/>
      <c r="AK6" s="541"/>
      <c r="AL6" s="541"/>
      <c r="AM6" s="541"/>
      <c r="AN6" s="541"/>
      <c r="AO6" s="541"/>
      <c r="AP6" s="541"/>
      <c r="AQ6" s="541"/>
      <c r="AR6" s="541"/>
    </row>
    <row r="7" spans="1:48" ht="20.100000000000001" customHeight="1">
      <c r="A7" s="539" t="s">
        <v>54</v>
      </c>
      <c r="B7" s="540"/>
      <c r="C7" s="540"/>
      <c r="D7" s="540"/>
      <c r="E7" s="540"/>
      <c r="F7" s="540"/>
      <c r="G7" s="540"/>
      <c r="H7" s="540"/>
      <c r="I7" s="540"/>
      <c r="J7" s="540"/>
      <c r="K7" s="540"/>
      <c r="L7" s="540"/>
      <c r="M7" s="540"/>
      <c r="N7" s="541" t="str">
        <f>IF('　入力シート'!C8="","",'　入力シート'!C8)</f>
        <v/>
      </c>
      <c r="O7" s="541"/>
      <c r="P7" s="541"/>
      <c r="Q7" s="541"/>
      <c r="R7" s="541"/>
      <c r="S7" s="541"/>
      <c r="T7" s="541"/>
      <c r="U7" s="541"/>
      <c r="V7" s="541"/>
      <c r="W7" s="541"/>
      <c r="X7" s="541"/>
      <c r="Y7" s="541"/>
      <c r="Z7" s="541"/>
      <c r="AA7" s="541"/>
      <c r="AB7" s="541"/>
      <c r="AC7" s="541"/>
      <c r="AD7" s="541"/>
      <c r="AE7" s="541"/>
      <c r="AF7" s="541"/>
      <c r="AG7" s="541"/>
      <c r="AH7" s="541"/>
      <c r="AI7" s="541"/>
      <c r="AJ7" s="541"/>
      <c r="AK7" s="541"/>
      <c r="AL7" s="541"/>
      <c r="AM7" s="541"/>
      <c r="AN7" s="541"/>
      <c r="AO7" s="541"/>
      <c r="AP7" s="541"/>
      <c r="AQ7" s="541"/>
      <c r="AR7" s="541"/>
    </row>
    <row r="8" spans="1:48" ht="20.100000000000001" customHeight="1">
      <c r="A8" s="539" t="s">
        <v>55</v>
      </c>
      <c r="B8" s="540"/>
      <c r="C8" s="540"/>
      <c r="D8" s="540"/>
      <c r="E8" s="540"/>
      <c r="F8" s="540"/>
      <c r="G8" s="540"/>
      <c r="H8" s="540"/>
      <c r="I8" s="540"/>
      <c r="J8" s="540"/>
      <c r="K8" s="540"/>
      <c r="L8" s="540"/>
      <c r="M8" s="540"/>
      <c r="N8" s="542"/>
      <c r="O8" s="542"/>
      <c r="P8" s="542"/>
      <c r="Q8" s="542"/>
      <c r="R8" s="542"/>
      <c r="S8" s="542"/>
      <c r="T8" s="542"/>
      <c r="U8" s="542"/>
      <c r="V8" s="542"/>
      <c r="W8" s="542"/>
      <c r="X8" s="542"/>
      <c r="Y8" s="542"/>
      <c r="Z8" s="542"/>
      <c r="AA8" s="542"/>
      <c r="AB8" s="542"/>
      <c r="AC8" s="542"/>
      <c r="AD8" s="542"/>
      <c r="AE8" s="542"/>
      <c r="AF8" s="542"/>
      <c r="AG8" s="542"/>
      <c r="AH8" s="542"/>
      <c r="AI8" s="542"/>
      <c r="AJ8" s="542"/>
      <c r="AK8" s="542"/>
      <c r="AL8" s="542"/>
      <c r="AM8" s="542"/>
      <c r="AN8" s="542"/>
      <c r="AO8" s="542"/>
      <c r="AP8" s="542"/>
      <c r="AQ8" s="542"/>
      <c r="AR8" s="542"/>
    </row>
    <row r="9" spans="1:48" ht="20.100000000000001" customHeight="1">
      <c r="A9" s="543" t="s">
        <v>56</v>
      </c>
      <c r="B9" s="543"/>
      <c r="C9" s="543"/>
      <c r="D9" s="543"/>
      <c r="E9" s="543"/>
      <c r="F9" s="543"/>
      <c r="G9" s="543"/>
      <c r="H9" s="543"/>
      <c r="I9" s="543"/>
      <c r="J9" s="543"/>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3"/>
      <c r="AK9" s="543"/>
      <c r="AL9" s="543"/>
      <c r="AM9" s="543"/>
      <c r="AN9" s="543"/>
      <c r="AO9" s="543"/>
      <c r="AP9" s="543"/>
      <c r="AQ9" s="543"/>
      <c r="AR9" s="543"/>
    </row>
    <row r="10" spans="1:48" ht="20.100000000000001" customHeight="1">
      <c r="A10" s="544" t="s">
        <v>57</v>
      </c>
      <c r="B10" s="565"/>
      <c r="C10" s="544" t="s">
        <v>2</v>
      </c>
      <c r="D10" s="545"/>
      <c r="E10" s="545"/>
      <c r="F10" s="545"/>
      <c r="G10" s="545"/>
      <c r="H10" s="545"/>
      <c r="I10" s="545"/>
      <c r="J10" s="545"/>
      <c r="K10" s="544" t="s">
        <v>88</v>
      </c>
      <c r="L10" s="362"/>
      <c r="M10" s="544" t="s">
        <v>58</v>
      </c>
      <c r="N10" s="568"/>
      <c r="O10" s="568"/>
      <c r="P10" s="568"/>
      <c r="Q10" s="568"/>
      <c r="R10" s="568"/>
      <c r="S10" s="568"/>
      <c r="T10" s="568"/>
      <c r="U10" s="565"/>
      <c r="V10" s="569" t="s">
        <v>17</v>
      </c>
      <c r="W10" s="569"/>
      <c r="X10" s="569"/>
      <c r="Y10" s="569"/>
      <c r="Z10" s="569"/>
      <c r="AA10" s="569"/>
      <c r="AB10" s="569"/>
      <c r="AC10" s="569"/>
      <c r="AD10" s="569"/>
      <c r="AE10" s="548" t="s">
        <v>3</v>
      </c>
      <c r="AF10" s="549"/>
      <c r="AG10" s="549"/>
      <c r="AH10" s="549"/>
      <c r="AI10" s="549"/>
      <c r="AJ10" s="549"/>
      <c r="AK10" s="549"/>
      <c r="AL10" s="549"/>
      <c r="AM10" s="549"/>
      <c r="AN10" s="549"/>
      <c r="AO10" s="549"/>
      <c r="AP10" s="549"/>
      <c r="AQ10" s="549"/>
      <c r="AR10" s="550"/>
    </row>
    <row r="11" spans="1:48" ht="20.100000000000001" customHeight="1">
      <c r="A11" s="566"/>
      <c r="B11" s="563"/>
      <c r="C11" s="546"/>
      <c r="D11" s="395"/>
      <c r="E11" s="395"/>
      <c r="F11" s="395"/>
      <c r="G11" s="395"/>
      <c r="H11" s="395"/>
      <c r="I11" s="395"/>
      <c r="J11" s="395"/>
      <c r="K11" s="546"/>
      <c r="L11" s="547"/>
      <c r="M11" s="566"/>
      <c r="N11" s="558"/>
      <c r="O11" s="558"/>
      <c r="P11" s="558"/>
      <c r="Q11" s="558"/>
      <c r="R11" s="558"/>
      <c r="S11" s="558"/>
      <c r="T11" s="558"/>
      <c r="U11" s="563"/>
      <c r="V11" s="570"/>
      <c r="W11" s="570"/>
      <c r="X11" s="570"/>
      <c r="Y11" s="570"/>
      <c r="Z11" s="570"/>
      <c r="AA11" s="570"/>
      <c r="AB11" s="570"/>
      <c r="AC11" s="570"/>
      <c r="AD11" s="570"/>
      <c r="AE11" s="551"/>
      <c r="AF11" s="552"/>
      <c r="AG11" s="552"/>
      <c r="AH11" s="552"/>
      <c r="AI11" s="552"/>
      <c r="AJ11" s="552"/>
      <c r="AK11" s="552"/>
      <c r="AL11" s="552"/>
      <c r="AM11" s="552"/>
      <c r="AN11" s="552"/>
      <c r="AO11" s="552"/>
      <c r="AP11" s="552"/>
      <c r="AQ11" s="552"/>
      <c r="AR11" s="553"/>
    </row>
    <row r="12" spans="1:48" ht="20.100000000000001" customHeight="1">
      <c r="A12" s="566"/>
      <c r="B12" s="563"/>
      <c r="C12" s="546"/>
      <c r="D12" s="395"/>
      <c r="E12" s="395"/>
      <c r="F12" s="395"/>
      <c r="G12" s="395"/>
      <c r="H12" s="395"/>
      <c r="I12" s="395"/>
      <c r="J12" s="395"/>
      <c r="K12" s="546"/>
      <c r="L12" s="547"/>
      <c r="M12" s="566"/>
      <c r="N12" s="558"/>
      <c r="O12" s="558"/>
      <c r="P12" s="558"/>
      <c r="Q12" s="558"/>
      <c r="R12" s="558"/>
      <c r="S12" s="558"/>
      <c r="T12" s="558"/>
      <c r="U12" s="563"/>
      <c r="V12" s="551" t="s">
        <v>59</v>
      </c>
      <c r="W12" s="552"/>
      <c r="X12" s="552"/>
      <c r="Y12" s="557" t="s">
        <v>60</v>
      </c>
      <c r="Z12" s="558"/>
      <c r="AA12" s="559"/>
      <c r="AB12" s="558" t="s">
        <v>61</v>
      </c>
      <c r="AC12" s="558"/>
      <c r="AD12" s="563"/>
      <c r="AE12" s="551"/>
      <c r="AF12" s="552"/>
      <c r="AG12" s="552"/>
      <c r="AH12" s="552"/>
      <c r="AI12" s="552"/>
      <c r="AJ12" s="552"/>
      <c r="AK12" s="552"/>
      <c r="AL12" s="552"/>
      <c r="AM12" s="552"/>
      <c r="AN12" s="552"/>
      <c r="AO12" s="552"/>
      <c r="AP12" s="552"/>
      <c r="AQ12" s="552"/>
      <c r="AR12" s="553"/>
    </row>
    <row r="13" spans="1:48" ht="20.100000000000001" customHeight="1">
      <c r="A13" s="567"/>
      <c r="B13" s="564"/>
      <c r="C13" s="363"/>
      <c r="D13" s="364"/>
      <c r="E13" s="364"/>
      <c r="F13" s="364"/>
      <c r="G13" s="364"/>
      <c r="H13" s="364"/>
      <c r="I13" s="364"/>
      <c r="J13" s="364"/>
      <c r="K13" s="363"/>
      <c r="L13" s="365"/>
      <c r="M13" s="567"/>
      <c r="N13" s="561"/>
      <c r="O13" s="561"/>
      <c r="P13" s="561"/>
      <c r="Q13" s="561"/>
      <c r="R13" s="561"/>
      <c r="S13" s="561"/>
      <c r="T13" s="561"/>
      <c r="U13" s="564"/>
      <c r="V13" s="554"/>
      <c r="W13" s="555"/>
      <c r="X13" s="555"/>
      <c r="Y13" s="560"/>
      <c r="Z13" s="561"/>
      <c r="AA13" s="562"/>
      <c r="AB13" s="561" t="s">
        <v>62</v>
      </c>
      <c r="AC13" s="561"/>
      <c r="AD13" s="564"/>
      <c r="AE13" s="554"/>
      <c r="AF13" s="555"/>
      <c r="AG13" s="555"/>
      <c r="AH13" s="555"/>
      <c r="AI13" s="555"/>
      <c r="AJ13" s="555"/>
      <c r="AK13" s="555"/>
      <c r="AL13" s="555"/>
      <c r="AM13" s="555"/>
      <c r="AN13" s="555"/>
      <c r="AO13" s="555"/>
      <c r="AP13" s="555"/>
      <c r="AQ13" s="555"/>
      <c r="AR13" s="556"/>
      <c r="AT13" s="66" t="s">
        <v>5</v>
      </c>
      <c r="AU13" s="66"/>
      <c r="AV13" s="66"/>
    </row>
    <row r="14" spans="1:48" ht="20.100000000000001" customHeight="1">
      <c r="A14" s="570">
        <v>1</v>
      </c>
      <c r="B14" s="570"/>
      <c r="C14" s="580"/>
      <c r="D14" s="588"/>
      <c r="E14" s="588"/>
      <c r="F14" s="588"/>
      <c r="G14" s="588"/>
      <c r="H14" s="588"/>
      <c r="I14" s="588"/>
      <c r="J14" s="588"/>
      <c r="K14" s="580"/>
      <c r="L14" s="590"/>
      <c r="M14" s="580"/>
      <c r="N14" s="581"/>
      <c r="O14" s="581"/>
      <c r="P14" s="581"/>
      <c r="Q14" s="581"/>
      <c r="R14" s="581"/>
      <c r="S14" s="581"/>
      <c r="T14" s="581"/>
      <c r="U14" s="582"/>
      <c r="V14" s="583"/>
      <c r="W14" s="570"/>
      <c r="X14" s="584"/>
      <c r="Y14" s="585"/>
      <c r="Z14" s="570"/>
      <c r="AA14" s="586"/>
      <c r="AB14" s="583"/>
      <c r="AC14" s="570"/>
      <c r="AD14" s="570"/>
      <c r="AE14" s="571"/>
      <c r="AF14" s="571"/>
      <c r="AG14" s="571"/>
      <c r="AH14" s="571"/>
      <c r="AI14" s="571"/>
      <c r="AJ14" s="571"/>
      <c r="AK14" s="571"/>
      <c r="AL14" s="571"/>
      <c r="AM14" s="571"/>
      <c r="AN14" s="571"/>
      <c r="AO14" s="571"/>
      <c r="AP14" s="571"/>
      <c r="AQ14" s="571"/>
      <c r="AR14" s="571"/>
      <c r="AT14" s="66" t="s">
        <v>89</v>
      </c>
      <c r="AU14" s="66"/>
      <c r="AV14" s="66" t="s">
        <v>88</v>
      </c>
    </row>
    <row r="15" spans="1:48" ht="20.100000000000001" customHeight="1">
      <c r="A15" s="572">
        <v>2</v>
      </c>
      <c r="B15" s="572"/>
      <c r="C15" s="573"/>
      <c r="D15" s="589"/>
      <c r="E15" s="589"/>
      <c r="F15" s="589"/>
      <c r="G15" s="589"/>
      <c r="H15" s="589"/>
      <c r="I15" s="589"/>
      <c r="J15" s="589"/>
      <c r="K15" s="573"/>
      <c r="L15" s="591"/>
      <c r="M15" s="573"/>
      <c r="N15" s="574"/>
      <c r="O15" s="574"/>
      <c r="P15" s="574"/>
      <c r="Q15" s="574"/>
      <c r="R15" s="574"/>
      <c r="S15" s="574"/>
      <c r="T15" s="574"/>
      <c r="U15" s="575"/>
      <c r="V15" s="576"/>
      <c r="W15" s="572"/>
      <c r="X15" s="577"/>
      <c r="Y15" s="578"/>
      <c r="Z15" s="572"/>
      <c r="AA15" s="579"/>
      <c r="AB15" s="576"/>
      <c r="AC15" s="572"/>
      <c r="AD15" s="572"/>
      <c r="AE15" s="587"/>
      <c r="AF15" s="587"/>
      <c r="AG15" s="587"/>
      <c r="AH15" s="587"/>
      <c r="AI15" s="587"/>
      <c r="AJ15" s="587"/>
      <c r="AK15" s="587"/>
      <c r="AL15" s="587"/>
      <c r="AM15" s="587"/>
      <c r="AN15" s="587"/>
      <c r="AO15" s="587"/>
      <c r="AP15" s="587"/>
      <c r="AQ15" s="587"/>
      <c r="AR15" s="587"/>
      <c r="AT15" s="66" t="s">
        <v>64</v>
      </c>
      <c r="AU15" s="66"/>
      <c r="AV15" s="66" t="s">
        <v>90</v>
      </c>
    </row>
    <row r="16" spans="1:48" ht="20.100000000000001" customHeight="1">
      <c r="A16" s="572">
        <v>3</v>
      </c>
      <c r="B16" s="572"/>
      <c r="C16" s="573"/>
      <c r="D16" s="589"/>
      <c r="E16" s="589"/>
      <c r="F16" s="589"/>
      <c r="G16" s="589"/>
      <c r="H16" s="589"/>
      <c r="I16" s="589"/>
      <c r="J16" s="589"/>
      <c r="K16" s="573"/>
      <c r="L16" s="591"/>
      <c r="M16" s="573"/>
      <c r="N16" s="574"/>
      <c r="O16" s="574"/>
      <c r="P16" s="574"/>
      <c r="Q16" s="574"/>
      <c r="R16" s="574"/>
      <c r="S16" s="574"/>
      <c r="T16" s="574"/>
      <c r="U16" s="575"/>
      <c r="V16" s="576"/>
      <c r="W16" s="572"/>
      <c r="X16" s="577"/>
      <c r="Y16" s="578"/>
      <c r="Z16" s="572"/>
      <c r="AA16" s="579"/>
      <c r="AB16" s="576"/>
      <c r="AC16" s="572"/>
      <c r="AD16" s="572"/>
      <c r="AE16" s="587"/>
      <c r="AF16" s="587"/>
      <c r="AG16" s="587"/>
      <c r="AH16" s="587"/>
      <c r="AI16" s="587"/>
      <c r="AJ16" s="587"/>
      <c r="AK16" s="587"/>
      <c r="AL16" s="587"/>
      <c r="AM16" s="587"/>
      <c r="AN16" s="587"/>
      <c r="AO16" s="587"/>
      <c r="AP16" s="587"/>
      <c r="AQ16" s="587"/>
      <c r="AR16" s="587"/>
      <c r="AT16" s="66"/>
      <c r="AU16" s="66"/>
      <c r="AV16" s="66" t="s">
        <v>91</v>
      </c>
    </row>
    <row r="17" spans="1:48" ht="20.100000000000001" customHeight="1">
      <c r="A17" s="577">
        <v>4</v>
      </c>
      <c r="B17" s="576"/>
      <c r="C17" s="573"/>
      <c r="D17" s="589"/>
      <c r="E17" s="589"/>
      <c r="F17" s="589"/>
      <c r="G17" s="589"/>
      <c r="H17" s="589"/>
      <c r="I17" s="589"/>
      <c r="J17" s="589"/>
      <c r="K17" s="573"/>
      <c r="L17" s="591"/>
      <c r="M17" s="573"/>
      <c r="N17" s="574"/>
      <c r="O17" s="574"/>
      <c r="P17" s="574"/>
      <c r="Q17" s="574"/>
      <c r="R17" s="574"/>
      <c r="S17" s="574"/>
      <c r="T17" s="574"/>
      <c r="U17" s="575"/>
      <c r="V17" s="576"/>
      <c r="W17" s="572"/>
      <c r="X17" s="577"/>
      <c r="Y17" s="578"/>
      <c r="Z17" s="572"/>
      <c r="AA17" s="579"/>
      <c r="AB17" s="576"/>
      <c r="AC17" s="572"/>
      <c r="AD17" s="572"/>
      <c r="AE17" s="587"/>
      <c r="AF17" s="587"/>
      <c r="AG17" s="587"/>
      <c r="AH17" s="587"/>
      <c r="AI17" s="587"/>
      <c r="AJ17" s="587"/>
      <c r="AK17" s="587"/>
      <c r="AL17" s="587"/>
      <c r="AM17" s="587"/>
      <c r="AN17" s="587"/>
      <c r="AO17" s="587"/>
      <c r="AP17" s="587"/>
      <c r="AQ17" s="587"/>
      <c r="AR17" s="587"/>
      <c r="AT17" s="66"/>
      <c r="AU17" s="66"/>
      <c r="AV17" s="66"/>
    </row>
    <row r="18" spans="1:48" ht="20.100000000000001" customHeight="1">
      <c r="A18" s="577">
        <v>5</v>
      </c>
      <c r="B18" s="576"/>
      <c r="C18" s="573"/>
      <c r="D18" s="589"/>
      <c r="E18" s="589"/>
      <c r="F18" s="589"/>
      <c r="G18" s="589"/>
      <c r="H18" s="589"/>
      <c r="I18" s="589"/>
      <c r="J18" s="589"/>
      <c r="K18" s="573"/>
      <c r="L18" s="591"/>
      <c r="M18" s="573"/>
      <c r="N18" s="574"/>
      <c r="O18" s="574"/>
      <c r="P18" s="574"/>
      <c r="Q18" s="574"/>
      <c r="R18" s="574"/>
      <c r="S18" s="574"/>
      <c r="T18" s="574"/>
      <c r="U18" s="575"/>
      <c r="V18" s="576"/>
      <c r="W18" s="572"/>
      <c r="X18" s="577"/>
      <c r="Y18" s="578"/>
      <c r="Z18" s="572"/>
      <c r="AA18" s="579"/>
      <c r="AB18" s="576"/>
      <c r="AC18" s="572"/>
      <c r="AD18" s="572"/>
      <c r="AE18" s="587"/>
      <c r="AF18" s="587"/>
      <c r="AG18" s="587"/>
      <c r="AH18" s="587"/>
      <c r="AI18" s="587"/>
      <c r="AJ18" s="587"/>
      <c r="AK18" s="587"/>
      <c r="AL18" s="587"/>
      <c r="AM18" s="587"/>
      <c r="AN18" s="587"/>
      <c r="AO18" s="587"/>
      <c r="AP18" s="587"/>
      <c r="AQ18" s="587"/>
      <c r="AR18" s="587"/>
      <c r="AT18" s="66"/>
      <c r="AU18" s="66"/>
      <c r="AV18" s="66"/>
    </row>
    <row r="19" spans="1:48" ht="20.100000000000001" customHeight="1">
      <c r="A19" s="577">
        <v>6</v>
      </c>
      <c r="B19" s="576"/>
      <c r="C19" s="573"/>
      <c r="D19" s="589"/>
      <c r="E19" s="589"/>
      <c r="F19" s="589"/>
      <c r="G19" s="589"/>
      <c r="H19" s="589"/>
      <c r="I19" s="589"/>
      <c r="J19" s="589"/>
      <c r="K19" s="573"/>
      <c r="L19" s="591"/>
      <c r="M19" s="573"/>
      <c r="N19" s="574"/>
      <c r="O19" s="574"/>
      <c r="P19" s="574"/>
      <c r="Q19" s="574"/>
      <c r="R19" s="574"/>
      <c r="S19" s="574"/>
      <c r="T19" s="574"/>
      <c r="U19" s="575"/>
      <c r="V19" s="576"/>
      <c r="W19" s="572"/>
      <c r="X19" s="577"/>
      <c r="Y19" s="578"/>
      <c r="Z19" s="572"/>
      <c r="AA19" s="579"/>
      <c r="AB19" s="576"/>
      <c r="AC19" s="572"/>
      <c r="AD19" s="572"/>
      <c r="AE19" s="587"/>
      <c r="AF19" s="587"/>
      <c r="AG19" s="587"/>
      <c r="AH19" s="587"/>
      <c r="AI19" s="587"/>
      <c r="AJ19" s="587"/>
      <c r="AK19" s="587"/>
      <c r="AL19" s="587"/>
      <c r="AM19" s="587"/>
      <c r="AN19" s="587"/>
      <c r="AO19" s="587"/>
      <c r="AP19" s="587"/>
      <c r="AQ19" s="587"/>
      <c r="AR19" s="587"/>
    </row>
    <row r="20" spans="1:48" ht="20.100000000000001" customHeight="1">
      <c r="A20" s="577">
        <v>7</v>
      </c>
      <c r="B20" s="576"/>
      <c r="C20" s="573"/>
      <c r="D20" s="589"/>
      <c r="E20" s="589"/>
      <c r="F20" s="589"/>
      <c r="G20" s="589"/>
      <c r="H20" s="589"/>
      <c r="I20" s="589"/>
      <c r="J20" s="589"/>
      <c r="K20" s="573"/>
      <c r="L20" s="591"/>
      <c r="M20" s="573"/>
      <c r="N20" s="574"/>
      <c r="O20" s="574"/>
      <c r="P20" s="574"/>
      <c r="Q20" s="574"/>
      <c r="R20" s="574"/>
      <c r="S20" s="574"/>
      <c r="T20" s="574"/>
      <c r="U20" s="575"/>
      <c r="V20" s="576"/>
      <c r="W20" s="572"/>
      <c r="X20" s="577"/>
      <c r="Y20" s="578"/>
      <c r="Z20" s="572"/>
      <c r="AA20" s="579"/>
      <c r="AB20" s="576"/>
      <c r="AC20" s="572"/>
      <c r="AD20" s="572"/>
      <c r="AE20" s="587"/>
      <c r="AF20" s="587"/>
      <c r="AG20" s="587"/>
      <c r="AH20" s="587"/>
      <c r="AI20" s="587"/>
      <c r="AJ20" s="587"/>
      <c r="AK20" s="587"/>
      <c r="AL20" s="587"/>
      <c r="AM20" s="587"/>
      <c r="AN20" s="587"/>
      <c r="AO20" s="587"/>
      <c r="AP20" s="587"/>
      <c r="AQ20" s="587"/>
      <c r="AR20" s="587"/>
    </row>
    <row r="21" spans="1:48" ht="20.100000000000001" customHeight="1">
      <c r="A21" s="577">
        <v>8</v>
      </c>
      <c r="B21" s="576"/>
      <c r="C21" s="573"/>
      <c r="D21" s="589"/>
      <c r="E21" s="589"/>
      <c r="F21" s="589"/>
      <c r="G21" s="589"/>
      <c r="H21" s="589"/>
      <c r="I21" s="589"/>
      <c r="J21" s="589"/>
      <c r="K21" s="573"/>
      <c r="L21" s="591"/>
      <c r="M21" s="573"/>
      <c r="N21" s="574"/>
      <c r="O21" s="574"/>
      <c r="P21" s="574"/>
      <c r="Q21" s="574"/>
      <c r="R21" s="574"/>
      <c r="S21" s="574"/>
      <c r="T21" s="574"/>
      <c r="U21" s="575"/>
      <c r="V21" s="576"/>
      <c r="W21" s="572"/>
      <c r="X21" s="577"/>
      <c r="Y21" s="578"/>
      <c r="Z21" s="572"/>
      <c r="AA21" s="579"/>
      <c r="AB21" s="576"/>
      <c r="AC21" s="572"/>
      <c r="AD21" s="572"/>
      <c r="AE21" s="587"/>
      <c r="AF21" s="587"/>
      <c r="AG21" s="587"/>
      <c r="AH21" s="587"/>
      <c r="AI21" s="587"/>
      <c r="AJ21" s="587"/>
      <c r="AK21" s="587"/>
      <c r="AL21" s="587"/>
      <c r="AM21" s="587"/>
      <c r="AN21" s="587"/>
      <c r="AO21" s="587"/>
      <c r="AP21" s="587"/>
      <c r="AQ21" s="587"/>
      <c r="AR21" s="587"/>
    </row>
    <row r="22" spans="1:48" ht="20.100000000000001" customHeight="1">
      <c r="A22" s="577">
        <v>9</v>
      </c>
      <c r="B22" s="576"/>
      <c r="C22" s="573"/>
      <c r="D22" s="589"/>
      <c r="E22" s="589"/>
      <c r="F22" s="589"/>
      <c r="G22" s="589"/>
      <c r="H22" s="589"/>
      <c r="I22" s="589"/>
      <c r="J22" s="589"/>
      <c r="K22" s="573"/>
      <c r="L22" s="591"/>
      <c r="M22" s="573"/>
      <c r="N22" s="574"/>
      <c r="O22" s="574"/>
      <c r="P22" s="574"/>
      <c r="Q22" s="574"/>
      <c r="R22" s="574"/>
      <c r="S22" s="574"/>
      <c r="T22" s="574"/>
      <c r="U22" s="575"/>
      <c r="V22" s="576"/>
      <c r="W22" s="572"/>
      <c r="X22" s="577"/>
      <c r="Y22" s="578"/>
      <c r="Z22" s="572"/>
      <c r="AA22" s="579"/>
      <c r="AB22" s="576"/>
      <c r="AC22" s="572"/>
      <c r="AD22" s="572"/>
      <c r="AE22" s="587"/>
      <c r="AF22" s="587"/>
      <c r="AG22" s="587"/>
      <c r="AH22" s="587"/>
      <c r="AI22" s="587"/>
      <c r="AJ22" s="587"/>
      <c r="AK22" s="587"/>
      <c r="AL22" s="587"/>
      <c r="AM22" s="587"/>
      <c r="AN22" s="587"/>
      <c r="AO22" s="587"/>
      <c r="AP22" s="587"/>
      <c r="AQ22" s="587"/>
      <c r="AR22" s="587"/>
    </row>
    <row r="23" spans="1:48" ht="20.100000000000001" customHeight="1">
      <c r="A23" s="599">
        <v>10</v>
      </c>
      <c r="B23" s="600"/>
      <c r="C23" s="573"/>
      <c r="D23" s="589"/>
      <c r="E23" s="589"/>
      <c r="F23" s="589"/>
      <c r="G23" s="589"/>
      <c r="H23" s="589"/>
      <c r="I23" s="589"/>
      <c r="J23" s="589"/>
      <c r="K23" s="601"/>
      <c r="L23" s="607"/>
      <c r="M23" s="601"/>
      <c r="N23" s="602"/>
      <c r="O23" s="602"/>
      <c r="P23" s="602"/>
      <c r="Q23" s="602"/>
      <c r="R23" s="602"/>
      <c r="S23" s="602"/>
      <c r="T23" s="602"/>
      <c r="U23" s="603"/>
      <c r="V23" s="600"/>
      <c r="W23" s="604"/>
      <c r="X23" s="599"/>
      <c r="Y23" s="605"/>
      <c r="Z23" s="604"/>
      <c r="AA23" s="606"/>
      <c r="AB23" s="600"/>
      <c r="AC23" s="604"/>
      <c r="AD23" s="604"/>
      <c r="AE23" s="596"/>
      <c r="AF23" s="596"/>
      <c r="AG23" s="596"/>
      <c r="AH23" s="596"/>
      <c r="AI23" s="596"/>
      <c r="AJ23" s="596"/>
      <c r="AK23" s="596"/>
      <c r="AL23" s="596"/>
      <c r="AM23" s="596"/>
      <c r="AN23" s="596"/>
      <c r="AO23" s="596"/>
      <c r="AP23" s="596"/>
      <c r="AQ23" s="596"/>
      <c r="AR23" s="596"/>
    </row>
    <row r="24" spans="1:48" ht="20.100000000000001" customHeight="1">
      <c r="A24" s="597" t="s">
        <v>63</v>
      </c>
      <c r="B24" s="597"/>
      <c r="C24" s="597"/>
      <c r="D24" s="597"/>
      <c r="E24" s="597"/>
      <c r="F24" s="597"/>
      <c r="G24" s="597"/>
      <c r="H24" s="597"/>
      <c r="I24" s="597"/>
      <c r="J24" s="597"/>
      <c r="K24" s="597"/>
      <c r="L24" s="597"/>
      <c r="M24" s="597"/>
      <c r="N24" s="597"/>
      <c r="O24" s="597"/>
      <c r="P24" s="597"/>
      <c r="Q24" s="597"/>
      <c r="R24" s="597"/>
      <c r="S24" s="597"/>
      <c r="T24" s="597"/>
      <c r="U24" s="597"/>
      <c r="V24" s="597"/>
      <c r="W24" s="597"/>
      <c r="X24" s="597"/>
      <c r="Y24" s="597"/>
      <c r="Z24" s="597"/>
      <c r="AA24" s="597"/>
      <c r="AB24" s="597"/>
      <c r="AC24" s="597"/>
      <c r="AD24" s="597"/>
      <c r="AE24" s="597"/>
      <c r="AF24" s="597"/>
      <c r="AG24" s="597"/>
      <c r="AH24" s="597"/>
      <c r="AI24" s="597"/>
      <c r="AJ24" s="597"/>
      <c r="AK24" s="597"/>
      <c r="AL24" s="597"/>
      <c r="AM24" s="597"/>
      <c r="AN24" s="597"/>
      <c r="AO24" s="597"/>
      <c r="AP24" s="597"/>
      <c r="AQ24" s="597"/>
      <c r="AR24" s="597"/>
    </row>
    <row r="25" spans="1:48" ht="20.100000000000001" customHeight="1">
      <c r="A25" s="598" t="s">
        <v>165</v>
      </c>
      <c r="B25" s="598"/>
      <c r="C25" s="598"/>
      <c r="D25" s="598"/>
      <c r="E25" s="598"/>
      <c r="F25" s="598"/>
      <c r="G25" s="598"/>
      <c r="H25" s="598"/>
      <c r="I25" s="598"/>
      <c r="J25" s="598"/>
      <c r="K25" s="598"/>
      <c r="L25" s="598"/>
      <c r="M25" s="598"/>
      <c r="N25" s="598"/>
      <c r="O25" s="598"/>
      <c r="P25" s="598"/>
      <c r="Q25" s="598"/>
      <c r="R25" s="598"/>
      <c r="S25" s="598"/>
      <c r="T25" s="598"/>
      <c r="U25" s="598"/>
      <c r="V25" s="598"/>
      <c r="W25" s="598"/>
      <c r="X25" s="598"/>
      <c r="Y25" s="598"/>
      <c r="Z25" s="598"/>
      <c r="AA25" s="598"/>
      <c r="AB25" s="598"/>
      <c r="AC25" s="598"/>
      <c r="AD25" s="598"/>
      <c r="AE25" s="598"/>
      <c r="AF25" s="598"/>
      <c r="AG25" s="598"/>
      <c r="AH25" s="598"/>
      <c r="AI25" s="598"/>
      <c r="AJ25" s="598"/>
      <c r="AK25" s="598"/>
      <c r="AL25" s="598"/>
      <c r="AM25" s="598"/>
      <c r="AN25" s="598"/>
      <c r="AO25" s="598"/>
      <c r="AP25" s="598"/>
      <c r="AQ25" s="598"/>
      <c r="AR25" s="598"/>
    </row>
    <row r="26" spans="1:48" ht="20.100000000000001" customHeight="1"/>
  </sheetData>
  <mergeCells count="102">
    <mergeCell ref="A1:I1"/>
    <mergeCell ref="J2:AR3"/>
    <mergeCell ref="AB22:AD22"/>
    <mergeCell ref="AE23:AR23"/>
    <mergeCell ref="A24:AR24"/>
    <mergeCell ref="A25:AR25"/>
    <mergeCell ref="AE22:AR22"/>
    <mergeCell ref="A23:B23"/>
    <mergeCell ref="M23:U23"/>
    <mergeCell ref="V23:X23"/>
    <mergeCell ref="Y23:AA23"/>
    <mergeCell ref="AB23:AD23"/>
    <mergeCell ref="A22:B22"/>
    <mergeCell ref="M22:U22"/>
    <mergeCell ref="V22:X22"/>
    <mergeCell ref="Y22:AA22"/>
    <mergeCell ref="C22:J22"/>
    <mergeCell ref="C23:J23"/>
    <mergeCell ref="K22:L22"/>
    <mergeCell ref="K23:L23"/>
    <mergeCell ref="Y21:AA21"/>
    <mergeCell ref="AB21:AD21"/>
    <mergeCell ref="AE21:AR21"/>
    <mergeCell ref="A20:B20"/>
    <mergeCell ref="M20:U20"/>
    <mergeCell ref="V20:X20"/>
    <mergeCell ref="Y20:AA20"/>
    <mergeCell ref="C20:J20"/>
    <mergeCell ref="C21:J21"/>
    <mergeCell ref="AB20:AD20"/>
    <mergeCell ref="AE20:AR20"/>
    <mergeCell ref="A21:B21"/>
    <mergeCell ref="M21:U21"/>
    <mergeCell ref="V21:X21"/>
    <mergeCell ref="K20:L20"/>
    <mergeCell ref="K21:L21"/>
    <mergeCell ref="AB18:AD18"/>
    <mergeCell ref="AE18:AR18"/>
    <mergeCell ref="A19:B19"/>
    <mergeCell ref="M19:U19"/>
    <mergeCell ref="V19:X19"/>
    <mergeCell ref="Y19:AA19"/>
    <mergeCell ref="AB19:AD19"/>
    <mergeCell ref="AE19:AR19"/>
    <mergeCell ref="A18:B18"/>
    <mergeCell ref="M18:U18"/>
    <mergeCell ref="V18:X18"/>
    <mergeCell ref="Y18:AA18"/>
    <mergeCell ref="C18:J18"/>
    <mergeCell ref="C19:J19"/>
    <mergeCell ref="K18:L18"/>
    <mergeCell ref="K19:L19"/>
    <mergeCell ref="AB16:AD16"/>
    <mergeCell ref="AE16:AR16"/>
    <mergeCell ref="A17:B17"/>
    <mergeCell ref="M17:U17"/>
    <mergeCell ref="V17:X17"/>
    <mergeCell ref="Y17:AA17"/>
    <mergeCell ref="AB17:AD17"/>
    <mergeCell ref="AE17:AR17"/>
    <mergeCell ref="A16:B16"/>
    <mergeCell ref="M16:U16"/>
    <mergeCell ref="V16:X16"/>
    <mergeCell ref="Y16:AA16"/>
    <mergeCell ref="C17:J17"/>
    <mergeCell ref="C16:J16"/>
    <mergeCell ref="K16:L16"/>
    <mergeCell ref="K17:L17"/>
    <mergeCell ref="AE14:AR14"/>
    <mergeCell ref="A15:B15"/>
    <mergeCell ref="M15:U15"/>
    <mergeCell ref="V15:X15"/>
    <mergeCell ref="Y15:AA15"/>
    <mergeCell ref="AB15:AD15"/>
    <mergeCell ref="A14:B14"/>
    <mergeCell ref="M14:U14"/>
    <mergeCell ref="V14:X14"/>
    <mergeCell ref="Y14:AA14"/>
    <mergeCell ref="AB14:AD14"/>
    <mergeCell ref="AE15:AR15"/>
    <mergeCell ref="C14:J14"/>
    <mergeCell ref="C15:J15"/>
    <mergeCell ref="K14:L14"/>
    <mergeCell ref="K15:L15"/>
    <mergeCell ref="A5:AR5"/>
    <mergeCell ref="A6:M6"/>
    <mergeCell ref="N6:AR6"/>
    <mergeCell ref="A7:M7"/>
    <mergeCell ref="N7:AR7"/>
    <mergeCell ref="A8:M8"/>
    <mergeCell ref="N8:AR8"/>
    <mergeCell ref="A9:AR9"/>
    <mergeCell ref="C10:J13"/>
    <mergeCell ref="K10:L13"/>
    <mergeCell ref="AE10:AR13"/>
    <mergeCell ref="V12:X13"/>
    <mergeCell ref="Y12:AA13"/>
    <mergeCell ref="AB12:AD12"/>
    <mergeCell ref="AB13:AD13"/>
    <mergeCell ref="A10:B13"/>
    <mergeCell ref="M10:U13"/>
    <mergeCell ref="V10:AD11"/>
  </mergeCells>
  <phoneticPr fontId="1"/>
  <conditionalFormatting sqref="C14:C23 M14:AR23 K14:K23">
    <cfRule type="cellIs" dxfId="29" priority="2" operator="equal">
      <formula>""</formula>
    </cfRule>
  </conditionalFormatting>
  <conditionalFormatting sqref="N8:AR8">
    <cfRule type="cellIs" dxfId="28" priority="1" operator="equal">
      <formula>""</formula>
    </cfRule>
  </conditionalFormatting>
  <dataValidations count="2">
    <dataValidation type="list" allowBlank="1" showInputMessage="1" showErrorMessage="1" sqref="V14:AD23" xr:uid="{00000000-0002-0000-1E00-000000000000}">
      <formula1>$AT$15:$AT$16</formula1>
    </dataValidation>
    <dataValidation type="list" allowBlank="1" showInputMessage="1" showErrorMessage="1" sqref="K14:L23" xr:uid="{983A7075-1386-4D90-B93D-E1042D042A20}">
      <formula1>$AV$15:$AV$16</formula1>
    </dataValidation>
  </dataValidations>
  <printOptions horizontalCentered="1"/>
  <pageMargins left="0.25" right="0.25" top="0.75" bottom="0.75" header="0.3" footer="0.3"/>
  <pageSetup paperSize="9" scale="8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3B908-E7D5-41AB-B757-705207D77725}">
  <sheetPr>
    <tabColor theme="0"/>
    <pageSetUpPr fitToPage="1"/>
  </sheetPr>
  <dimension ref="A1:X22"/>
  <sheetViews>
    <sheetView showGridLines="0" view="pageBreakPreview" zoomScaleNormal="100" zoomScaleSheetLayoutView="100" workbookViewId="0">
      <selection activeCell="M4" sqref="M4"/>
    </sheetView>
  </sheetViews>
  <sheetFormatPr defaultRowHeight="13.5"/>
  <cols>
    <col min="1" max="1" width="1.625" style="209" customWidth="1"/>
    <col min="2" max="2" width="8.625" style="209" customWidth="1"/>
    <col min="3" max="3" width="12.375" style="209" customWidth="1"/>
    <col min="4" max="4" width="15.875" style="209" customWidth="1"/>
    <col min="5" max="5" width="8.625" style="209" customWidth="1"/>
    <col min="6" max="6" width="8" style="209" customWidth="1"/>
    <col min="7" max="7" width="7.625" style="209" customWidth="1"/>
    <col min="8" max="8" width="12.5" style="209" customWidth="1"/>
    <col min="9" max="11" width="7.5" style="209" customWidth="1"/>
    <col min="12" max="12" width="1.625" style="209" customWidth="1"/>
    <col min="13" max="20" width="9" style="209"/>
    <col min="21" max="21" width="1.5" style="209" customWidth="1"/>
    <col min="22" max="24" width="9" style="209"/>
    <col min="25" max="25" width="10.625" style="209" customWidth="1"/>
    <col min="26" max="16384" width="9" style="209"/>
  </cols>
  <sheetData>
    <row r="1" spans="1:24" ht="18.75">
      <c r="A1" s="208"/>
      <c r="B1" s="610" t="s">
        <v>107</v>
      </c>
      <c r="C1" s="611"/>
      <c r="D1" s="20"/>
      <c r="G1" s="612"/>
      <c r="H1" s="612"/>
      <c r="I1" s="613"/>
      <c r="J1" s="613"/>
      <c r="K1" s="613"/>
    </row>
    <row r="2" spans="1:24" ht="20.100000000000001" customHeight="1" thickBot="1">
      <c r="A2" s="208"/>
    </row>
    <row r="3" spans="1:24" ht="24.95" customHeight="1">
      <c r="B3" s="97"/>
      <c r="C3" s="96"/>
      <c r="D3" s="87" t="s">
        <v>104</v>
      </c>
      <c r="H3" s="614" t="s">
        <v>244</v>
      </c>
      <c r="I3" s="615"/>
      <c r="J3" s="615"/>
      <c r="K3" s="616"/>
      <c r="M3" s="221"/>
      <c r="N3" s="221"/>
      <c r="O3" s="221"/>
      <c r="P3" s="221"/>
      <c r="Q3" s="221"/>
      <c r="R3" s="221"/>
    </row>
    <row r="4" spans="1:24" ht="28.5" customHeight="1" thickBot="1">
      <c r="B4" s="87"/>
      <c r="C4" s="87"/>
      <c r="D4" s="87"/>
      <c r="E4" s="86"/>
      <c r="F4" s="87"/>
      <c r="G4" s="87"/>
      <c r="H4" s="617" t="s">
        <v>246</v>
      </c>
      <c r="I4" s="618"/>
      <c r="J4" s="619"/>
      <c r="K4" s="620"/>
      <c r="M4" s="221"/>
      <c r="N4" s="221"/>
      <c r="O4" s="608"/>
      <c r="P4" s="609"/>
      <c r="Q4" s="609"/>
      <c r="R4" s="609"/>
    </row>
    <row r="5" spans="1:24" ht="27.75" customHeight="1">
      <c r="B5" s="69" t="s">
        <v>251</v>
      </c>
      <c r="C5" s="621" t="str">
        <f>IF('　入力シート'!C6="","",'　入力シート'!C6)</f>
        <v/>
      </c>
      <c r="D5" s="622"/>
      <c r="E5" s="70" t="s">
        <v>50</v>
      </c>
      <c r="F5" s="623" t="str">
        <f>IF('　入力シート'!C8="","",'　入力シート'!C8)</f>
        <v/>
      </c>
      <c r="G5" s="621"/>
      <c r="H5" s="624" t="s">
        <v>245</v>
      </c>
      <c r="I5" s="625"/>
      <c r="J5" s="625"/>
      <c r="K5" s="626"/>
      <c r="L5" s="206"/>
      <c r="M5" s="221"/>
      <c r="N5" s="221"/>
      <c r="O5" s="221"/>
      <c r="P5" s="221"/>
      <c r="Q5" s="221"/>
      <c r="R5" s="221"/>
    </row>
    <row r="6" spans="1:24" ht="31.5" customHeight="1" thickBot="1">
      <c r="B6" s="627" t="s">
        <v>263</v>
      </c>
      <c r="C6" s="628"/>
      <c r="D6" s="628"/>
      <c r="E6" s="628"/>
      <c r="F6" s="628"/>
      <c r="G6" s="628"/>
      <c r="H6" s="629" t="s">
        <v>247</v>
      </c>
      <c r="I6" s="630"/>
      <c r="J6" s="619"/>
      <c r="K6" s="620"/>
    </row>
    <row r="7" spans="1:24" ht="22.5" customHeight="1">
      <c r="B7" s="172"/>
      <c r="C7" s="631" t="s">
        <v>200</v>
      </c>
      <c r="D7" s="632"/>
      <c r="E7" s="633">
        <f>ROUNDDOWN(SUMIF(T10:T22,"◎",E10:E22),1)</f>
        <v>0</v>
      </c>
      <c r="F7" s="634"/>
      <c r="G7" s="186" t="s">
        <v>202</v>
      </c>
      <c r="H7" s="247"/>
      <c r="I7" s="247"/>
      <c r="J7" s="247"/>
      <c r="K7" s="247"/>
      <c r="M7" s="621" t="s">
        <v>159</v>
      </c>
      <c r="N7" s="635"/>
      <c r="O7" s="635"/>
      <c r="P7" s="352"/>
      <c r="Q7" s="352"/>
      <c r="R7" s="352"/>
      <c r="S7" s="352"/>
      <c r="T7" s="636"/>
    </row>
    <row r="8" spans="1:24" ht="25.5" customHeight="1">
      <c r="B8" s="637" t="s">
        <v>51</v>
      </c>
      <c r="C8" s="639" t="s">
        <v>76</v>
      </c>
      <c r="D8" s="640"/>
      <c r="E8" s="91" t="s">
        <v>106</v>
      </c>
      <c r="F8" s="643" t="s">
        <v>105</v>
      </c>
      <c r="G8" s="644"/>
      <c r="H8" s="647" t="s">
        <v>133</v>
      </c>
      <c r="I8" s="637" t="s">
        <v>170</v>
      </c>
      <c r="J8" s="649"/>
      <c r="K8" s="650"/>
      <c r="M8" s="651" t="s">
        <v>248</v>
      </c>
      <c r="N8" s="652"/>
      <c r="O8" s="652"/>
      <c r="P8" s="635"/>
      <c r="Q8" s="653" t="s">
        <v>249</v>
      </c>
      <c r="R8" s="652"/>
      <c r="S8" s="652"/>
      <c r="T8" s="636"/>
      <c r="U8" s="133"/>
      <c r="V8" s="135" t="str">
        <f>IF(D8="","",IF(AND(Q8="〇",R8="〇",S8="〇"),"〇","×"))</f>
        <v/>
      </c>
    </row>
    <row r="9" spans="1:24" ht="53.25" customHeight="1">
      <c r="B9" s="638"/>
      <c r="C9" s="641"/>
      <c r="D9" s="642"/>
      <c r="E9" s="185"/>
      <c r="F9" s="645"/>
      <c r="G9" s="646"/>
      <c r="H9" s="648"/>
      <c r="I9" s="173" t="s">
        <v>173</v>
      </c>
      <c r="J9" s="174" t="s">
        <v>171</v>
      </c>
      <c r="K9" s="175" t="s">
        <v>172</v>
      </c>
      <c r="M9" s="304" t="s">
        <v>261</v>
      </c>
      <c r="N9" s="91" t="s">
        <v>262</v>
      </c>
      <c r="O9" s="319" t="s">
        <v>177</v>
      </c>
      <c r="P9" s="320" t="s">
        <v>135</v>
      </c>
      <c r="Q9" s="321" t="s">
        <v>261</v>
      </c>
      <c r="R9" s="91" t="s">
        <v>262</v>
      </c>
      <c r="S9" s="319" t="s">
        <v>177</v>
      </c>
      <c r="T9" s="322" t="s">
        <v>135</v>
      </c>
      <c r="U9" s="134"/>
      <c r="V9" s="64" t="s">
        <v>5</v>
      </c>
      <c r="W9" s="64"/>
      <c r="X9" s="64"/>
    </row>
    <row r="10" spans="1:24" s="65" customFormat="1" ht="23.25" customHeight="1">
      <c r="B10" s="28"/>
      <c r="C10" s="654"/>
      <c r="D10" s="655"/>
      <c r="E10" s="71"/>
      <c r="F10" s="656"/>
      <c r="G10" s="657"/>
      <c r="H10" s="153"/>
      <c r="I10" s="157"/>
      <c r="J10" s="158"/>
      <c r="K10" s="159"/>
      <c r="M10" s="136" t="str">
        <f>IF(E10="","",IF($J$4="","",IF($J$4&gt;=DATE(2026,4,1),"〇","×")))</f>
        <v/>
      </c>
      <c r="N10" s="156" t="str">
        <f>IF(E10="","",IF($J$4="","",IF($J$4&lt;=DATE(2027,3,31),"〇","×")))</f>
        <v/>
      </c>
      <c r="O10" s="222" t="str">
        <f>IF($J10="○","〇","")</f>
        <v/>
      </c>
      <c r="P10" s="223" t="str">
        <f>IF(E10="","",IF(AND(M10="〇",N10="〇",O10="〇"),"◎","×"))</f>
        <v/>
      </c>
      <c r="Q10" s="136" t="str">
        <f>IF(E10="","",IF($J$6="","",IF($J$6&gt;=DATE(2026,4,1),"〇","×")))</f>
        <v/>
      </c>
      <c r="R10" s="156" t="str">
        <f>IF(E10="","",IF($J$6="","",IF($J$6&lt;=DATE(2027,3,31),"〇","×")))</f>
        <v/>
      </c>
      <c r="S10" s="224" t="str">
        <f>IF(J10="○","〇","")</f>
        <v/>
      </c>
      <c r="T10" s="155" t="str">
        <f>IF(E10="","",IF(AND(Q10="〇",R10="〇",S10="〇"),"◎","×"))</f>
        <v/>
      </c>
      <c r="U10" s="132"/>
      <c r="V10" s="82" t="s">
        <v>97</v>
      </c>
      <c r="W10" s="176" t="s">
        <v>174</v>
      </c>
      <c r="X10" s="82"/>
    </row>
    <row r="11" spans="1:24" ht="23.25" customHeight="1">
      <c r="B11" s="28"/>
      <c r="C11" s="654"/>
      <c r="D11" s="655"/>
      <c r="E11" s="71"/>
      <c r="F11" s="656"/>
      <c r="G11" s="657"/>
      <c r="H11" s="153"/>
      <c r="I11" s="157"/>
      <c r="J11" s="158"/>
      <c r="K11" s="160"/>
      <c r="M11" s="136" t="str">
        <f t="shared" ref="M11:M22" si="0">IF(E11="","",IF($J$4="","",IF($J$4&gt;=DATE(2026,4,1),"〇","×")))</f>
        <v/>
      </c>
      <c r="N11" s="156" t="str">
        <f t="shared" ref="N11:N22" si="1">IF(E11="","",IF($J$4="","",IF($J$4&lt;=DATE(2027,3,31),"〇","×")))</f>
        <v/>
      </c>
      <c r="O11" s="222" t="str">
        <f t="shared" ref="O11:O22" si="2">IF($J11="○","〇","")</f>
        <v/>
      </c>
      <c r="P11" s="223" t="str">
        <f t="shared" ref="P11:P22" si="3">IF(E11="","",IF(AND(M11="〇",N11="〇",O11="〇"),"◎","×"))</f>
        <v/>
      </c>
      <c r="Q11" s="136" t="str">
        <f t="shared" ref="Q11:Q22" si="4">IF(E11="","",IF($J$6="","",IF($J$6&gt;=DATE(2026,4,1),"〇","×")))</f>
        <v/>
      </c>
      <c r="R11" s="156" t="str">
        <f t="shared" ref="R11:R22" si="5">IF(E11="","",IF($J$6="","",IF($J$6&lt;=DATE(2027,3,31),"〇","×")))</f>
        <v/>
      </c>
      <c r="S11" s="224" t="str">
        <f t="shared" ref="S11:S22" si="6">IF(J11="○","〇","")</f>
        <v/>
      </c>
      <c r="T11" s="155" t="str">
        <f>IF(E11="","",IF(AND(Q11="〇",R11="〇",S11="〇"),"◎","×"))</f>
        <v/>
      </c>
      <c r="U11" s="132"/>
      <c r="V11" s="98" t="s">
        <v>98</v>
      </c>
      <c r="W11" s="154" t="s">
        <v>176</v>
      </c>
      <c r="X11" s="93"/>
    </row>
    <row r="12" spans="1:24" ht="23.25" customHeight="1">
      <c r="B12" s="28"/>
      <c r="C12" s="654"/>
      <c r="D12" s="655"/>
      <c r="E12" s="71"/>
      <c r="F12" s="656"/>
      <c r="G12" s="657"/>
      <c r="H12" s="153"/>
      <c r="I12" s="157"/>
      <c r="J12" s="158"/>
      <c r="K12" s="160"/>
      <c r="M12" s="136" t="str">
        <f t="shared" si="0"/>
        <v/>
      </c>
      <c r="N12" s="156" t="str">
        <f t="shared" si="1"/>
        <v/>
      </c>
      <c r="O12" s="222" t="str">
        <f t="shared" si="2"/>
        <v/>
      </c>
      <c r="P12" s="223" t="str">
        <f t="shared" si="3"/>
        <v/>
      </c>
      <c r="Q12" s="136" t="str">
        <f t="shared" si="4"/>
        <v/>
      </c>
      <c r="R12" s="156" t="str">
        <f t="shared" si="5"/>
        <v/>
      </c>
      <c r="S12" s="224" t="str">
        <f t="shared" si="6"/>
        <v/>
      </c>
      <c r="T12" s="155" t="str">
        <f>IF(E12="","",IF(AND(Q12="〇",R12="〇",S12="〇"),"◎","×"))</f>
        <v/>
      </c>
      <c r="U12" s="132"/>
      <c r="V12" s="99" t="s">
        <v>99</v>
      </c>
      <c r="W12" s="95"/>
      <c r="X12" s="94"/>
    </row>
    <row r="13" spans="1:24" ht="23.25" customHeight="1">
      <c r="B13" s="28"/>
      <c r="C13" s="654"/>
      <c r="D13" s="655"/>
      <c r="E13" s="71"/>
      <c r="F13" s="656"/>
      <c r="G13" s="657"/>
      <c r="H13" s="153"/>
      <c r="I13" s="157"/>
      <c r="J13" s="158"/>
      <c r="K13" s="159"/>
      <c r="M13" s="136" t="str">
        <f t="shared" si="0"/>
        <v/>
      </c>
      <c r="N13" s="156" t="str">
        <f t="shared" si="1"/>
        <v/>
      </c>
      <c r="O13" s="222" t="str">
        <f t="shared" si="2"/>
        <v/>
      </c>
      <c r="P13" s="223" t="str">
        <f t="shared" si="3"/>
        <v/>
      </c>
      <c r="Q13" s="136" t="str">
        <f t="shared" si="4"/>
        <v/>
      </c>
      <c r="R13" s="156" t="str">
        <f t="shared" si="5"/>
        <v/>
      </c>
      <c r="S13" s="224" t="str">
        <f t="shared" si="6"/>
        <v/>
      </c>
      <c r="T13" s="155" t="str">
        <f t="shared" ref="T13:T22" si="7">IF(E13="","",IF(AND(Q13="〇",R13="〇",S13="〇"),"◎","×"))</f>
        <v/>
      </c>
      <c r="U13" s="132"/>
      <c r="V13" s="99" t="s">
        <v>100</v>
      </c>
      <c r="W13" s="95"/>
      <c r="X13" s="94"/>
    </row>
    <row r="14" spans="1:24" ht="23.25" customHeight="1">
      <c r="B14" s="28"/>
      <c r="C14" s="654"/>
      <c r="D14" s="655"/>
      <c r="E14" s="71"/>
      <c r="F14" s="656"/>
      <c r="G14" s="657"/>
      <c r="H14" s="153"/>
      <c r="I14" s="157"/>
      <c r="J14" s="158"/>
      <c r="K14" s="159"/>
      <c r="M14" s="136" t="str">
        <f t="shared" si="0"/>
        <v/>
      </c>
      <c r="N14" s="156" t="str">
        <f t="shared" si="1"/>
        <v/>
      </c>
      <c r="O14" s="222" t="str">
        <f t="shared" si="2"/>
        <v/>
      </c>
      <c r="P14" s="223" t="str">
        <f t="shared" si="3"/>
        <v/>
      </c>
      <c r="Q14" s="136" t="str">
        <f t="shared" si="4"/>
        <v/>
      </c>
      <c r="R14" s="156" t="str">
        <f t="shared" si="5"/>
        <v/>
      </c>
      <c r="S14" s="224" t="str">
        <f t="shared" si="6"/>
        <v/>
      </c>
      <c r="T14" s="155" t="str">
        <f t="shared" si="7"/>
        <v/>
      </c>
      <c r="U14" s="132"/>
      <c r="V14" s="99" t="s">
        <v>101</v>
      </c>
      <c r="W14" s="95"/>
      <c r="X14" s="94"/>
    </row>
    <row r="15" spans="1:24" ht="23.25" customHeight="1">
      <c r="B15" s="28"/>
      <c r="C15" s="654"/>
      <c r="D15" s="655"/>
      <c r="E15" s="71"/>
      <c r="F15" s="656"/>
      <c r="G15" s="657"/>
      <c r="H15" s="153"/>
      <c r="I15" s="157"/>
      <c r="J15" s="158"/>
      <c r="K15" s="159"/>
      <c r="M15" s="136" t="str">
        <f t="shared" si="0"/>
        <v/>
      </c>
      <c r="N15" s="156" t="str">
        <f t="shared" si="1"/>
        <v/>
      </c>
      <c r="O15" s="222" t="str">
        <f t="shared" si="2"/>
        <v/>
      </c>
      <c r="P15" s="223" t="str">
        <f t="shared" si="3"/>
        <v/>
      </c>
      <c r="Q15" s="136" t="str">
        <f t="shared" si="4"/>
        <v/>
      </c>
      <c r="R15" s="156" t="str">
        <f t="shared" si="5"/>
        <v/>
      </c>
      <c r="S15" s="224" t="str">
        <f t="shared" si="6"/>
        <v/>
      </c>
      <c r="T15" s="155" t="str">
        <f t="shared" si="7"/>
        <v/>
      </c>
      <c r="U15" s="132"/>
      <c r="V15" s="99" t="s">
        <v>102</v>
      </c>
      <c r="W15" s="95"/>
      <c r="X15" s="94"/>
    </row>
    <row r="16" spans="1:24" ht="23.25" customHeight="1">
      <c r="B16" s="28"/>
      <c r="C16" s="654"/>
      <c r="D16" s="655"/>
      <c r="E16" s="71"/>
      <c r="F16" s="656"/>
      <c r="G16" s="657"/>
      <c r="H16" s="153"/>
      <c r="I16" s="157"/>
      <c r="J16" s="158"/>
      <c r="K16" s="159"/>
      <c r="M16" s="136" t="str">
        <f t="shared" si="0"/>
        <v/>
      </c>
      <c r="N16" s="156" t="str">
        <f t="shared" si="1"/>
        <v/>
      </c>
      <c r="O16" s="222" t="str">
        <f t="shared" si="2"/>
        <v/>
      </c>
      <c r="P16" s="223" t="str">
        <f t="shared" si="3"/>
        <v/>
      </c>
      <c r="Q16" s="136" t="str">
        <f t="shared" si="4"/>
        <v/>
      </c>
      <c r="R16" s="156" t="str">
        <f t="shared" si="5"/>
        <v/>
      </c>
      <c r="S16" s="224" t="str">
        <f t="shared" si="6"/>
        <v/>
      </c>
      <c r="T16" s="155" t="str">
        <f t="shared" si="7"/>
        <v/>
      </c>
      <c r="U16" s="132"/>
      <c r="V16" s="99" t="s">
        <v>103</v>
      </c>
      <c r="W16" s="95"/>
      <c r="X16" s="94"/>
    </row>
    <row r="17" spans="2:21" ht="23.25" customHeight="1">
      <c r="B17" s="28"/>
      <c r="C17" s="654"/>
      <c r="D17" s="655"/>
      <c r="E17" s="71"/>
      <c r="F17" s="656"/>
      <c r="G17" s="657"/>
      <c r="H17" s="153"/>
      <c r="I17" s="157"/>
      <c r="J17" s="158"/>
      <c r="K17" s="159"/>
      <c r="M17" s="136" t="str">
        <f t="shared" si="0"/>
        <v/>
      </c>
      <c r="N17" s="156" t="str">
        <f t="shared" si="1"/>
        <v/>
      </c>
      <c r="O17" s="222" t="str">
        <f t="shared" si="2"/>
        <v/>
      </c>
      <c r="P17" s="223" t="str">
        <f t="shared" si="3"/>
        <v/>
      </c>
      <c r="Q17" s="136" t="str">
        <f t="shared" si="4"/>
        <v/>
      </c>
      <c r="R17" s="156" t="str">
        <f t="shared" si="5"/>
        <v/>
      </c>
      <c r="S17" s="224" t="str">
        <f t="shared" si="6"/>
        <v/>
      </c>
      <c r="T17" s="155" t="str">
        <f t="shared" si="7"/>
        <v/>
      </c>
      <c r="U17" s="132"/>
    </row>
    <row r="18" spans="2:21" ht="23.25" customHeight="1">
      <c r="B18" s="28"/>
      <c r="C18" s="654"/>
      <c r="D18" s="655"/>
      <c r="E18" s="71"/>
      <c r="F18" s="656"/>
      <c r="G18" s="657"/>
      <c r="H18" s="153"/>
      <c r="I18" s="157"/>
      <c r="J18" s="158"/>
      <c r="K18" s="159"/>
      <c r="M18" s="136" t="str">
        <f t="shared" si="0"/>
        <v/>
      </c>
      <c r="N18" s="156" t="str">
        <f t="shared" si="1"/>
        <v/>
      </c>
      <c r="O18" s="222" t="str">
        <f t="shared" si="2"/>
        <v/>
      </c>
      <c r="P18" s="223" t="str">
        <f t="shared" si="3"/>
        <v/>
      </c>
      <c r="Q18" s="136" t="str">
        <f t="shared" si="4"/>
        <v/>
      </c>
      <c r="R18" s="156" t="str">
        <f t="shared" si="5"/>
        <v/>
      </c>
      <c r="S18" s="224" t="str">
        <f t="shared" si="6"/>
        <v/>
      </c>
      <c r="T18" s="155" t="str">
        <f t="shared" si="7"/>
        <v/>
      </c>
      <c r="U18" s="132"/>
    </row>
    <row r="19" spans="2:21" ht="23.25" customHeight="1">
      <c r="B19" s="28"/>
      <c r="C19" s="654"/>
      <c r="D19" s="655"/>
      <c r="E19" s="71"/>
      <c r="F19" s="656"/>
      <c r="G19" s="657"/>
      <c r="H19" s="153"/>
      <c r="I19" s="157"/>
      <c r="J19" s="158"/>
      <c r="K19" s="159"/>
      <c r="M19" s="136" t="str">
        <f t="shared" si="0"/>
        <v/>
      </c>
      <c r="N19" s="156" t="str">
        <f t="shared" si="1"/>
        <v/>
      </c>
      <c r="O19" s="222" t="str">
        <f t="shared" si="2"/>
        <v/>
      </c>
      <c r="P19" s="223" t="str">
        <f t="shared" si="3"/>
        <v/>
      </c>
      <c r="Q19" s="136" t="str">
        <f t="shared" si="4"/>
        <v/>
      </c>
      <c r="R19" s="156" t="str">
        <f t="shared" si="5"/>
        <v/>
      </c>
      <c r="S19" s="224" t="str">
        <f t="shared" si="6"/>
        <v/>
      </c>
      <c r="T19" s="155" t="str">
        <f t="shared" si="7"/>
        <v/>
      </c>
      <c r="U19" s="132"/>
    </row>
    <row r="20" spans="2:21" ht="23.25" customHeight="1">
      <c r="B20" s="28"/>
      <c r="C20" s="654"/>
      <c r="D20" s="655"/>
      <c r="E20" s="71"/>
      <c r="F20" s="656"/>
      <c r="G20" s="657"/>
      <c r="H20" s="153"/>
      <c r="I20" s="157"/>
      <c r="J20" s="158"/>
      <c r="K20" s="159"/>
      <c r="M20" s="136" t="str">
        <f t="shared" si="0"/>
        <v/>
      </c>
      <c r="N20" s="156" t="str">
        <f t="shared" si="1"/>
        <v/>
      </c>
      <c r="O20" s="222" t="str">
        <f t="shared" si="2"/>
        <v/>
      </c>
      <c r="P20" s="223" t="str">
        <f t="shared" si="3"/>
        <v/>
      </c>
      <c r="Q20" s="136" t="str">
        <f t="shared" si="4"/>
        <v/>
      </c>
      <c r="R20" s="156" t="str">
        <f t="shared" si="5"/>
        <v/>
      </c>
      <c r="S20" s="224" t="str">
        <f t="shared" si="6"/>
        <v/>
      </c>
      <c r="T20" s="155" t="str">
        <f t="shared" si="7"/>
        <v/>
      </c>
      <c r="U20" s="132"/>
    </row>
    <row r="21" spans="2:21" ht="23.25" customHeight="1">
      <c r="B21" s="28"/>
      <c r="C21" s="654"/>
      <c r="D21" s="655"/>
      <c r="E21" s="71"/>
      <c r="F21" s="656"/>
      <c r="G21" s="657"/>
      <c r="H21" s="153"/>
      <c r="I21" s="157"/>
      <c r="J21" s="158"/>
      <c r="K21" s="159"/>
      <c r="M21" s="136" t="str">
        <f t="shared" si="0"/>
        <v/>
      </c>
      <c r="N21" s="156" t="str">
        <f t="shared" si="1"/>
        <v/>
      </c>
      <c r="O21" s="222" t="str">
        <f t="shared" si="2"/>
        <v/>
      </c>
      <c r="P21" s="223" t="str">
        <f t="shared" si="3"/>
        <v/>
      </c>
      <c r="Q21" s="136" t="str">
        <f t="shared" si="4"/>
        <v/>
      </c>
      <c r="R21" s="156" t="str">
        <f t="shared" si="5"/>
        <v/>
      </c>
      <c r="S21" s="224" t="str">
        <f t="shared" si="6"/>
        <v/>
      </c>
      <c r="T21" s="155" t="str">
        <f t="shared" si="7"/>
        <v/>
      </c>
      <c r="U21" s="132"/>
    </row>
    <row r="22" spans="2:21" ht="23.25" customHeight="1">
      <c r="B22" s="105"/>
      <c r="C22" s="654"/>
      <c r="D22" s="655"/>
      <c r="E22" s="106"/>
      <c r="F22" s="656"/>
      <c r="G22" s="657"/>
      <c r="H22" s="153"/>
      <c r="I22" s="157"/>
      <c r="J22" s="158"/>
      <c r="K22" s="159"/>
      <c r="M22" s="136" t="str">
        <f t="shared" si="0"/>
        <v/>
      </c>
      <c r="N22" s="156" t="str">
        <f t="shared" si="1"/>
        <v/>
      </c>
      <c r="O22" s="222" t="str">
        <f t="shared" si="2"/>
        <v/>
      </c>
      <c r="P22" s="223" t="str">
        <f t="shared" si="3"/>
        <v/>
      </c>
      <c r="Q22" s="136" t="str">
        <f t="shared" si="4"/>
        <v/>
      </c>
      <c r="R22" s="156" t="str">
        <f t="shared" si="5"/>
        <v/>
      </c>
      <c r="S22" s="224" t="str">
        <f t="shared" si="6"/>
        <v/>
      </c>
      <c r="T22" s="155" t="str">
        <f t="shared" si="7"/>
        <v/>
      </c>
      <c r="U22" s="132"/>
    </row>
  </sheetData>
  <mergeCells count="48">
    <mergeCell ref="C22:D22"/>
    <mergeCell ref="F22:G22"/>
    <mergeCell ref="C19:D19"/>
    <mergeCell ref="F19:G19"/>
    <mergeCell ref="C20:D20"/>
    <mergeCell ref="F20:G20"/>
    <mergeCell ref="C21:D21"/>
    <mergeCell ref="F21:G21"/>
    <mergeCell ref="C16:D16"/>
    <mergeCell ref="F16:G16"/>
    <mergeCell ref="C17:D17"/>
    <mergeCell ref="F17:G17"/>
    <mergeCell ref="C18:D18"/>
    <mergeCell ref="F18:G18"/>
    <mergeCell ref="C13:D13"/>
    <mergeCell ref="F13:G13"/>
    <mergeCell ref="C14:D14"/>
    <mergeCell ref="F14:G14"/>
    <mergeCell ref="C15:D15"/>
    <mergeCell ref="F15:G15"/>
    <mergeCell ref="C10:D10"/>
    <mergeCell ref="F10:G10"/>
    <mergeCell ref="C11:D11"/>
    <mergeCell ref="F11:G11"/>
    <mergeCell ref="C12:D12"/>
    <mergeCell ref="F12:G12"/>
    <mergeCell ref="C7:D7"/>
    <mergeCell ref="E7:F7"/>
    <mergeCell ref="M7:T7"/>
    <mergeCell ref="B8:B9"/>
    <mergeCell ref="C8:D9"/>
    <mergeCell ref="F8:G9"/>
    <mergeCell ref="H8:H9"/>
    <mergeCell ref="I8:K8"/>
    <mergeCell ref="M8:P8"/>
    <mergeCell ref="Q8:T8"/>
    <mergeCell ref="C5:D5"/>
    <mergeCell ref="F5:G5"/>
    <mergeCell ref="H5:K5"/>
    <mergeCell ref="B6:G6"/>
    <mergeCell ref="H6:I6"/>
    <mergeCell ref="J6:K6"/>
    <mergeCell ref="O4:R4"/>
    <mergeCell ref="B1:C1"/>
    <mergeCell ref="G1:K1"/>
    <mergeCell ref="H3:K3"/>
    <mergeCell ref="H4:I4"/>
    <mergeCell ref="J4:K4"/>
  </mergeCells>
  <phoneticPr fontId="1"/>
  <conditionalFormatting sqref="C5:D5 F5:G5 B13:F22 H13:K22 J4">
    <cfRule type="cellIs" dxfId="27" priority="10" operator="equal">
      <formula>""</formula>
    </cfRule>
  </conditionalFormatting>
  <conditionalFormatting sqref="I13:K22">
    <cfRule type="cellIs" dxfId="26" priority="9" operator="between">
      <formula>45105</formula>
      <formula>45382</formula>
    </cfRule>
  </conditionalFormatting>
  <conditionalFormatting sqref="V8">
    <cfRule type="cellIs" dxfId="25" priority="8" operator="equal">
      <formula>"〇"</formula>
    </cfRule>
  </conditionalFormatting>
  <conditionalFormatting sqref="B10:F12">
    <cfRule type="cellIs" dxfId="24" priority="7" operator="equal">
      <formula>""</formula>
    </cfRule>
  </conditionalFormatting>
  <conditionalFormatting sqref="H10:H12">
    <cfRule type="cellIs" dxfId="23" priority="6" operator="equal">
      <formula>""</formula>
    </cfRule>
  </conditionalFormatting>
  <conditionalFormatting sqref="I10:K12">
    <cfRule type="cellIs" dxfId="22" priority="5" operator="equal">
      <formula>""</formula>
    </cfRule>
  </conditionalFormatting>
  <conditionalFormatting sqref="I10:K12">
    <cfRule type="cellIs" dxfId="21" priority="4" operator="between">
      <formula>45105</formula>
      <formula>45382</formula>
    </cfRule>
  </conditionalFormatting>
  <conditionalFormatting sqref="J4:K4">
    <cfRule type="cellIs" dxfId="20" priority="3" operator="equal">
      <formula>""""""</formula>
    </cfRule>
  </conditionalFormatting>
  <conditionalFormatting sqref="J6">
    <cfRule type="cellIs" dxfId="19" priority="2" operator="equal">
      <formula>""</formula>
    </cfRule>
  </conditionalFormatting>
  <conditionalFormatting sqref="J6:K6">
    <cfRule type="cellIs" dxfId="18" priority="1" operator="equal">
      <formula>""""""</formula>
    </cfRule>
  </conditionalFormatting>
  <dataValidations count="2">
    <dataValidation type="list" allowBlank="1" showInputMessage="1" showErrorMessage="1" sqref="I10:K22" xr:uid="{A2109D0A-0133-4309-853B-5D75735C8251}">
      <formula1>$W$11:$W$12</formula1>
    </dataValidation>
    <dataValidation type="list" allowBlank="1" showInputMessage="1" showErrorMessage="1" sqref="F10:G22" xr:uid="{2F117A1A-AC9B-4412-A6D0-31468F49ECC6}">
      <formula1>$V$11:$V$16</formula1>
    </dataValidation>
  </dataValidations>
  <pageMargins left="0.23622047244094491" right="0.23622047244094491" top="0.55118110236220474" bottom="0.35433070866141736" header="0" footer="0"/>
  <pageSetup paperSize="9" scale="77"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841CD-5347-473F-AD8C-F4B007F0C682}">
  <sheetPr>
    <tabColor theme="0"/>
    <pageSetUpPr fitToPage="1"/>
  </sheetPr>
  <dimension ref="A1:X22"/>
  <sheetViews>
    <sheetView showGridLines="0" view="pageBreakPreview" topLeftCell="C1" zoomScaleNormal="100" zoomScaleSheetLayoutView="100" workbookViewId="0">
      <selection activeCell="O17" sqref="O17"/>
    </sheetView>
  </sheetViews>
  <sheetFormatPr defaultRowHeight="13.5"/>
  <cols>
    <col min="1" max="1" width="1.625" style="171" customWidth="1"/>
    <col min="2" max="2" width="8.625" style="171" customWidth="1"/>
    <col min="3" max="3" width="12.375" style="171" customWidth="1"/>
    <col min="4" max="4" width="15.875" style="171" customWidth="1"/>
    <col min="5" max="5" width="8.625" style="171" customWidth="1"/>
    <col min="6" max="6" width="8" style="171" customWidth="1"/>
    <col min="7" max="7" width="7.625" style="171" customWidth="1"/>
    <col min="8" max="8" width="12.5" style="171" customWidth="1"/>
    <col min="9" max="11" width="7.5" style="171" customWidth="1"/>
    <col min="12" max="12" width="1.625" style="171" customWidth="1"/>
    <col min="13" max="16" width="9" style="209"/>
    <col min="17" max="20" width="9" style="171"/>
    <col min="21" max="21" width="1.5" style="171" customWidth="1"/>
    <col min="22" max="24" width="9" style="171"/>
    <col min="25" max="25" width="10.625" style="171" customWidth="1"/>
    <col min="26" max="16384" width="9" style="171"/>
  </cols>
  <sheetData>
    <row r="1" spans="1:24" s="295" customFormat="1" ht="18.75">
      <c r="A1" s="58"/>
      <c r="B1" s="610" t="s">
        <v>107</v>
      </c>
      <c r="C1" s="611"/>
      <c r="D1" s="294"/>
      <c r="G1" s="612"/>
      <c r="H1" s="612"/>
      <c r="I1" s="613"/>
      <c r="J1" s="613"/>
      <c r="K1" s="613"/>
    </row>
    <row r="2" spans="1:24" ht="20.100000000000001" customHeight="1" thickBot="1">
      <c r="A2" s="170"/>
    </row>
    <row r="3" spans="1:24" ht="24.95" customHeight="1">
      <c r="B3" s="97"/>
      <c r="C3" s="96"/>
      <c r="D3" s="87" t="s">
        <v>104</v>
      </c>
      <c r="H3" s="658" t="s">
        <v>244</v>
      </c>
      <c r="I3" s="659"/>
      <c r="J3" s="659"/>
      <c r="K3" s="660"/>
      <c r="M3" s="221"/>
      <c r="N3" s="221"/>
      <c r="O3" s="221"/>
      <c r="P3" s="221"/>
      <c r="Q3" s="221"/>
      <c r="R3" s="221"/>
    </row>
    <row r="4" spans="1:24" ht="28.5" customHeight="1" thickBot="1">
      <c r="B4" s="87"/>
      <c r="C4" s="87"/>
      <c r="D4" s="87"/>
      <c r="E4" s="86"/>
      <c r="F4" s="87"/>
      <c r="G4" s="87"/>
      <c r="H4" s="617" t="s">
        <v>246</v>
      </c>
      <c r="I4" s="618"/>
      <c r="J4" s="619">
        <v>46193</v>
      </c>
      <c r="K4" s="661"/>
      <c r="L4" s="209"/>
      <c r="M4" s="221"/>
      <c r="N4" s="221"/>
      <c r="O4" s="608"/>
      <c r="P4" s="609"/>
      <c r="Q4" s="609"/>
      <c r="R4" s="609"/>
    </row>
    <row r="5" spans="1:24" ht="27.75" customHeight="1">
      <c r="B5" s="69" t="s">
        <v>49</v>
      </c>
      <c r="C5" s="621" t="str">
        <f>'　入力シート_記入例'!C6:E6</f>
        <v>株式会社　宮崎</v>
      </c>
      <c r="D5" s="622"/>
      <c r="E5" s="70" t="s">
        <v>50</v>
      </c>
      <c r="F5" s="623" t="str">
        <f>'　入力シート_記入例'!C8</f>
        <v>宮崎　太郎</v>
      </c>
      <c r="G5" s="621"/>
      <c r="H5" s="662" t="s">
        <v>245</v>
      </c>
      <c r="I5" s="663"/>
      <c r="J5" s="663"/>
      <c r="K5" s="664"/>
      <c r="L5" s="206"/>
      <c r="M5" s="221"/>
      <c r="N5" s="221"/>
      <c r="O5" s="221"/>
      <c r="P5" s="221"/>
      <c r="Q5" s="221"/>
      <c r="R5" s="221"/>
    </row>
    <row r="6" spans="1:24" ht="31.5" customHeight="1" thickBot="1">
      <c r="B6" s="627" t="s">
        <v>250</v>
      </c>
      <c r="C6" s="628"/>
      <c r="D6" s="628"/>
      <c r="E6" s="628"/>
      <c r="F6" s="628"/>
      <c r="G6" s="628"/>
      <c r="H6" s="629" t="s">
        <v>247</v>
      </c>
      <c r="I6" s="665"/>
      <c r="J6" s="619">
        <v>46208</v>
      </c>
      <c r="K6" s="661"/>
    </row>
    <row r="7" spans="1:24" ht="22.5" customHeight="1">
      <c r="B7" s="172"/>
      <c r="C7" s="631" t="s">
        <v>200</v>
      </c>
      <c r="D7" s="632"/>
      <c r="E7" s="633">
        <f>ROUNDDOWN(SUMIF(T10:T22,"◎",E10:E22),1)</f>
        <v>40.200000000000003</v>
      </c>
      <c r="F7" s="634"/>
      <c r="G7" s="186" t="s">
        <v>202</v>
      </c>
      <c r="M7" s="621" t="s">
        <v>159</v>
      </c>
      <c r="N7" s="635"/>
      <c r="O7" s="635"/>
      <c r="P7" s="352"/>
      <c r="Q7" s="352"/>
      <c r="R7" s="352"/>
      <c r="S7" s="352"/>
      <c r="T7" s="636"/>
    </row>
    <row r="8" spans="1:24" ht="25.5" customHeight="1">
      <c r="B8" s="637" t="s">
        <v>51</v>
      </c>
      <c r="C8" s="639" t="s">
        <v>76</v>
      </c>
      <c r="D8" s="640"/>
      <c r="E8" s="91" t="s">
        <v>106</v>
      </c>
      <c r="F8" s="643" t="s">
        <v>105</v>
      </c>
      <c r="G8" s="644"/>
      <c r="H8" s="666" t="s">
        <v>133</v>
      </c>
      <c r="I8" s="637" t="s">
        <v>170</v>
      </c>
      <c r="J8" s="668"/>
      <c r="K8" s="669"/>
      <c r="M8" s="651" t="s">
        <v>248</v>
      </c>
      <c r="N8" s="652"/>
      <c r="O8" s="652"/>
      <c r="P8" s="635"/>
      <c r="Q8" s="653" t="s">
        <v>249</v>
      </c>
      <c r="R8" s="652"/>
      <c r="S8" s="652"/>
      <c r="T8" s="636"/>
      <c r="U8" s="133"/>
      <c r="V8" s="135" t="str">
        <f>IF(D8="","",IF(AND(Q8="〇",R8="〇",S8="〇"),"〇","×"))</f>
        <v/>
      </c>
    </row>
    <row r="9" spans="1:24" ht="53.25" customHeight="1">
      <c r="B9" s="638"/>
      <c r="C9" s="641"/>
      <c r="D9" s="642"/>
      <c r="E9" s="185"/>
      <c r="F9" s="645"/>
      <c r="G9" s="646"/>
      <c r="H9" s="667"/>
      <c r="I9" s="173" t="s">
        <v>173</v>
      </c>
      <c r="J9" s="174" t="s">
        <v>171</v>
      </c>
      <c r="K9" s="175" t="s">
        <v>172</v>
      </c>
      <c r="M9" s="304" t="s">
        <v>261</v>
      </c>
      <c r="N9" s="91" t="s">
        <v>262</v>
      </c>
      <c r="O9" s="319" t="s">
        <v>177</v>
      </c>
      <c r="P9" s="320" t="s">
        <v>135</v>
      </c>
      <c r="Q9" s="321" t="s">
        <v>261</v>
      </c>
      <c r="R9" s="91" t="s">
        <v>262</v>
      </c>
      <c r="S9" s="319" t="s">
        <v>177</v>
      </c>
      <c r="T9" s="322" t="s">
        <v>135</v>
      </c>
      <c r="U9" s="134"/>
      <c r="V9" s="64" t="s">
        <v>5</v>
      </c>
      <c r="W9" s="64"/>
      <c r="X9" s="64"/>
    </row>
    <row r="10" spans="1:24" s="65" customFormat="1" ht="23.25" customHeight="1">
      <c r="B10" s="28">
        <v>1</v>
      </c>
      <c r="C10" s="654" t="s">
        <v>161</v>
      </c>
      <c r="D10" s="655"/>
      <c r="E10" s="71">
        <v>10.55</v>
      </c>
      <c r="F10" s="656" t="s">
        <v>98</v>
      </c>
      <c r="G10" s="657"/>
      <c r="H10" s="153" t="s">
        <v>134</v>
      </c>
      <c r="I10" s="157" t="s">
        <v>175</v>
      </c>
      <c r="J10" s="158"/>
      <c r="K10" s="159"/>
      <c r="M10" s="136" t="str">
        <f>IF(E10="","",IF($J$4="","",IF($J$4&gt;=DATE(2026,4,1),"〇","×")))</f>
        <v>〇</v>
      </c>
      <c r="N10" s="156" t="str">
        <f>IF(E10="","",IF($J$4="","",IF($J$4&lt;=DATE(2027,3,31),"〇","×")))</f>
        <v>〇</v>
      </c>
      <c r="O10" s="222" t="str">
        <f>IF($J10="○","〇","")</f>
        <v/>
      </c>
      <c r="P10" s="223" t="str">
        <f>IF(E10="","",IF(AND(M10="〇",N10="〇",O10="〇"),"◎","×"))</f>
        <v>×</v>
      </c>
      <c r="Q10" s="136" t="str">
        <f>IF(E10="","",IF($J$6="","",IF($J$6&gt;=DATE(2026,4,1),"〇","×")))</f>
        <v>〇</v>
      </c>
      <c r="R10" s="156" t="str">
        <f>IF(E10="","",IF($J$6="","",IF($J$6&lt;=DATE(2027,3,31),"〇","×")))</f>
        <v>〇</v>
      </c>
      <c r="S10" s="224" t="str">
        <f>IF(J10="○","〇","")</f>
        <v/>
      </c>
      <c r="T10" s="155" t="str">
        <f>IF(E10="","",IF(AND(Q10="〇",R10="〇",S10="〇"),"◎","×"))</f>
        <v>×</v>
      </c>
      <c r="U10" s="132"/>
      <c r="V10" s="82" t="s">
        <v>97</v>
      </c>
      <c r="W10" s="176" t="s">
        <v>174</v>
      </c>
      <c r="X10" s="82"/>
    </row>
    <row r="11" spans="1:24" ht="23.25" customHeight="1">
      <c r="B11" s="28">
        <v>2</v>
      </c>
      <c r="C11" s="654" t="s">
        <v>162</v>
      </c>
      <c r="D11" s="655"/>
      <c r="E11" s="71">
        <v>40.24</v>
      </c>
      <c r="F11" s="656" t="s">
        <v>99</v>
      </c>
      <c r="G11" s="657"/>
      <c r="H11" s="153" t="s">
        <v>137</v>
      </c>
      <c r="I11" s="157"/>
      <c r="J11" s="158" t="s">
        <v>175</v>
      </c>
      <c r="K11" s="160"/>
      <c r="M11" s="136" t="str">
        <f>IF(E11="","",IF($J$4="","",IF($J$4&gt;=DATE(2026,4,1),"〇","×")))</f>
        <v>〇</v>
      </c>
      <c r="N11" s="156" t="str">
        <f>IF(E11="","",IF($J$4="","",IF($J$4&lt;=DATE(2027,3,31),"〇","×")))</f>
        <v>〇</v>
      </c>
      <c r="O11" s="222" t="str">
        <f t="shared" ref="O11:O22" si="0">IF($J11="○","〇","")</f>
        <v>〇</v>
      </c>
      <c r="P11" s="223" t="str">
        <f t="shared" ref="P11:P22" si="1">IF(E11="","",IF(AND(M11="〇",N11="〇",O11="〇"),"◎","×"))</f>
        <v>◎</v>
      </c>
      <c r="Q11" s="136" t="str">
        <f t="shared" ref="Q11:Q22" si="2">IF(E11="","",IF($J$6="","",IF($J$6&gt;=DATE(2026,4,1),"〇","×")))</f>
        <v>〇</v>
      </c>
      <c r="R11" s="156" t="str">
        <f t="shared" ref="R11:R22" si="3">IF(E11="","",IF($J$6="","",IF($J$6&lt;=DATE(2027,3,31),"〇","×")))</f>
        <v>〇</v>
      </c>
      <c r="S11" s="224" t="str">
        <f t="shared" ref="S11:S22" si="4">IF(J11="○","〇","")</f>
        <v>〇</v>
      </c>
      <c r="T11" s="155" t="str">
        <f>IF(E11="","",IF(AND(Q11="〇",R11="〇",S11="〇"),"◎","×"))</f>
        <v>◎</v>
      </c>
      <c r="U11" s="132"/>
      <c r="V11" s="98" t="s">
        <v>98</v>
      </c>
      <c r="W11" s="154" t="s">
        <v>176</v>
      </c>
      <c r="X11" s="93"/>
    </row>
    <row r="12" spans="1:24" ht="23.25" customHeight="1">
      <c r="B12" s="28">
        <v>3</v>
      </c>
      <c r="C12" s="654" t="s">
        <v>163</v>
      </c>
      <c r="D12" s="655"/>
      <c r="E12" s="71">
        <v>49.21</v>
      </c>
      <c r="F12" s="656" t="s">
        <v>100</v>
      </c>
      <c r="G12" s="657"/>
      <c r="H12" s="153" t="s">
        <v>137</v>
      </c>
      <c r="I12" s="157"/>
      <c r="J12" s="158"/>
      <c r="K12" s="160" t="s">
        <v>175</v>
      </c>
      <c r="M12" s="136" t="str">
        <f>IF(E12="","",IF($J$4="","",IF($J$4&gt;=DATE(2026,4,1),"〇","×")))</f>
        <v>〇</v>
      </c>
      <c r="N12" s="156" t="str">
        <f>IF(E12="","",IF($J$4="","",IF($J$4&lt;=DATE(2027,3,31),"〇","×")))</f>
        <v>〇</v>
      </c>
      <c r="O12" s="222" t="str">
        <f t="shared" si="0"/>
        <v/>
      </c>
      <c r="P12" s="223" t="str">
        <f t="shared" si="1"/>
        <v>×</v>
      </c>
      <c r="Q12" s="136" t="str">
        <f t="shared" si="2"/>
        <v>〇</v>
      </c>
      <c r="R12" s="156" t="str">
        <f t="shared" si="3"/>
        <v>〇</v>
      </c>
      <c r="S12" s="224" t="str">
        <f t="shared" si="4"/>
        <v/>
      </c>
      <c r="T12" s="155" t="str">
        <f>IF(E12="","",IF(AND(Q12="〇",R12="〇",S12="〇"),"◎","×"))</f>
        <v>×</v>
      </c>
      <c r="U12" s="132"/>
      <c r="V12" s="99" t="s">
        <v>99</v>
      </c>
      <c r="W12" s="95"/>
      <c r="X12" s="94"/>
    </row>
    <row r="13" spans="1:24" ht="23.25" customHeight="1">
      <c r="B13" s="28"/>
      <c r="C13" s="654"/>
      <c r="D13" s="655"/>
      <c r="E13" s="71"/>
      <c r="F13" s="656"/>
      <c r="G13" s="657"/>
      <c r="H13" s="153"/>
      <c r="I13" s="157"/>
      <c r="J13" s="158"/>
      <c r="K13" s="159"/>
      <c r="M13" s="136" t="str">
        <f t="shared" ref="M13:M22" si="5">IF(E13="","",IF($J$4="","",IF($J$4&gt;=DATE(2026,4,1),"〇","×")))</f>
        <v/>
      </c>
      <c r="N13" s="156" t="str">
        <f t="shared" ref="N13:N22" si="6">IF(E13="","",IF($J$4="","",IF($J$4&lt;=DATE(2027,3,31),"〇","×")))</f>
        <v/>
      </c>
      <c r="O13" s="222" t="str">
        <f t="shared" si="0"/>
        <v/>
      </c>
      <c r="P13" s="223" t="str">
        <f t="shared" si="1"/>
        <v/>
      </c>
      <c r="Q13" s="136" t="str">
        <f t="shared" si="2"/>
        <v/>
      </c>
      <c r="R13" s="156" t="str">
        <f t="shared" si="3"/>
        <v/>
      </c>
      <c r="S13" s="224" t="str">
        <f t="shared" si="4"/>
        <v/>
      </c>
      <c r="T13" s="155" t="str">
        <f t="shared" ref="T13:T22" si="7">IF(E13="","",IF(AND(Q13="〇",R13="〇",S13="〇"),"◎","×"))</f>
        <v/>
      </c>
      <c r="U13" s="132"/>
      <c r="V13" s="99" t="s">
        <v>100</v>
      </c>
      <c r="W13" s="95"/>
      <c r="X13" s="94"/>
    </row>
    <row r="14" spans="1:24" ht="23.25" customHeight="1">
      <c r="B14" s="28"/>
      <c r="C14" s="654"/>
      <c r="D14" s="655"/>
      <c r="E14" s="71"/>
      <c r="F14" s="656"/>
      <c r="G14" s="657"/>
      <c r="H14" s="153"/>
      <c r="I14" s="157"/>
      <c r="J14" s="158"/>
      <c r="K14" s="159"/>
      <c r="M14" s="136" t="str">
        <f t="shared" si="5"/>
        <v/>
      </c>
      <c r="N14" s="156" t="str">
        <f t="shared" si="6"/>
        <v/>
      </c>
      <c r="O14" s="222" t="str">
        <f t="shared" si="0"/>
        <v/>
      </c>
      <c r="P14" s="223" t="str">
        <f t="shared" si="1"/>
        <v/>
      </c>
      <c r="Q14" s="136" t="str">
        <f t="shared" si="2"/>
        <v/>
      </c>
      <c r="R14" s="156" t="str">
        <f t="shared" si="3"/>
        <v/>
      </c>
      <c r="S14" s="224" t="str">
        <f t="shared" si="4"/>
        <v/>
      </c>
      <c r="T14" s="155" t="str">
        <f t="shared" si="7"/>
        <v/>
      </c>
      <c r="U14" s="132"/>
      <c r="V14" s="99" t="s">
        <v>101</v>
      </c>
      <c r="W14" s="95"/>
      <c r="X14" s="94"/>
    </row>
    <row r="15" spans="1:24" ht="23.25" customHeight="1">
      <c r="B15" s="28"/>
      <c r="C15" s="654"/>
      <c r="D15" s="655"/>
      <c r="E15" s="71"/>
      <c r="F15" s="656"/>
      <c r="G15" s="657"/>
      <c r="H15" s="153"/>
      <c r="I15" s="157"/>
      <c r="J15" s="158"/>
      <c r="K15" s="159"/>
      <c r="M15" s="136" t="str">
        <f t="shared" si="5"/>
        <v/>
      </c>
      <c r="N15" s="156" t="str">
        <f t="shared" si="6"/>
        <v/>
      </c>
      <c r="O15" s="222" t="str">
        <f t="shared" si="0"/>
        <v/>
      </c>
      <c r="P15" s="223" t="str">
        <f t="shared" si="1"/>
        <v/>
      </c>
      <c r="Q15" s="136" t="str">
        <f t="shared" si="2"/>
        <v/>
      </c>
      <c r="R15" s="156" t="str">
        <f t="shared" si="3"/>
        <v/>
      </c>
      <c r="S15" s="224" t="str">
        <f t="shared" si="4"/>
        <v/>
      </c>
      <c r="T15" s="155" t="str">
        <f t="shared" si="7"/>
        <v/>
      </c>
      <c r="U15" s="132"/>
      <c r="V15" s="99" t="s">
        <v>102</v>
      </c>
      <c r="W15" s="95"/>
      <c r="X15" s="94"/>
    </row>
    <row r="16" spans="1:24" ht="23.25" customHeight="1">
      <c r="B16" s="28"/>
      <c r="C16" s="654"/>
      <c r="D16" s="655"/>
      <c r="E16" s="71"/>
      <c r="F16" s="656"/>
      <c r="G16" s="657"/>
      <c r="H16" s="153"/>
      <c r="I16" s="157"/>
      <c r="J16" s="158"/>
      <c r="K16" s="159"/>
      <c r="M16" s="136" t="str">
        <f t="shared" si="5"/>
        <v/>
      </c>
      <c r="N16" s="156" t="str">
        <f t="shared" si="6"/>
        <v/>
      </c>
      <c r="O16" s="222" t="str">
        <f t="shared" si="0"/>
        <v/>
      </c>
      <c r="P16" s="223" t="str">
        <f t="shared" si="1"/>
        <v/>
      </c>
      <c r="Q16" s="136" t="str">
        <f t="shared" si="2"/>
        <v/>
      </c>
      <c r="R16" s="156" t="str">
        <f t="shared" si="3"/>
        <v/>
      </c>
      <c r="S16" s="224" t="str">
        <f t="shared" si="4"/>
        <v/>
      </c>
      <c r="T16" s="155" t="str">
        <f t="shared" si="7"/>
        <v/>
      </c>
      <c r="U16" s="132"/>
      <c r="V16" s="99" t="s">
        <v>103</v>
      </c>
      <c r="W16" s="95"/>
      <c r="X16" s="94"/>
    </row>
    <row r="17" spans="2:21" ht="23.25" customHeight="1">
      <c r="B17" s="28"/>
      <c r="C17" s="654"/>
      <c r="D17" s="655"/>
      <c r="E17" s="71"/>
      <c r="F17" s="656"/>
      <c r="G17" s="657"/>
      <c r="H17" s="153"/>
      <c r="I17" s="157"/>
      <c r="J17" s="158"/>
      <c r="K17" s="159"/>
      <c r="M17" s="136" t="str">
        <f t="shared" si="5"/>
        <v/>
      </c>
      <c r="N17" s="156" t="str">
        <f t="shared" si="6"/>
        <v/>
      </c>
      <c r="O17" s="222" t="str">
        <f t="shared" si="0"/>
        <v/>
      </c>
      <c r="P17" s="223" t="str">
        <f t="shared" si="1"/>
        <v/>
      </c>
      <c r="Q17" s="136" t="str">
        <f t="shared" si="2"/>
        <v/>
      </c>
      <c r="R17" s="156" t="str">
        <f t="shared" si="3"/>
        <v/>
      </c>
      <c r="S17" s="224" t="str">
        <f t="shared" si="4"/>
        <v/>
      </c>
      <c r="T17" s="155" t="str">
        <f t="shared" si="7"/>
        <v/>
      </c>
      <c r="U17" s="132"/>
    </row>
    <row r="18" spans="2:21" ht="23.25" customHeight="1">
      <c r="B18" s="28"/>
      <c r="C18" s="654"/>
      <c r="D18" s="655"/>
      <c r="E18" s="71"/>
      <c r="F18" s="656"/>
      <c r="G18" s="657"/>
      <c r="H18" s="153"/>
      <c r="I18" s="157"/>
      <c r="J18" s="158"/>
      <c r="K18" s="159"/>
      <c r="M18" s="136" t="str">
        <f t="shared" si="5"/>
        <v/>
      </c>
      <c r="N18" s="156" t="str">
        <f t="shared" si="6"/>
        <v/>
      </c>
      <c r="O18" s="222" t="str">
        <f t="shared" si="0"/>
        <v/>
      </c>
      <c r="P18" s="223" t="str">
        <f t="shared" si="1"/>
        <v/>
      </c>
      <c r="Q18" s="136" t="str">
        <f t="shared" si="2"/>
        <v/>
      </c>
      <c r="R18" s="156" t="str">
        <f t="shared" si="3"/>
        <v/>
      </c>
      <c r="S18" s="224" t="str">
        <f t="shared" si="4"/>
        <v/>
      </c>
      <c r="T18" s="155" t="str">
        <f t="shared" si="7"/>
        <v/>
      </c>
      <c r="U18" s="132"/>
    </row>
    <row r="19" spans="2:21" ht="23.25" customHeight="1">
      <c r="B19" s="28"/>
      <c r="C19" s="654"/>
      <c r="D19" s="655"/>
      <c r="E19" s="71"/>
      <c r="F19" s="656"/>
      <c r="G19" s="657"/>
      <c r="H19" s="153"/>
      <c r="I19" s="157"/>
      <c r="J19" s="158"/>
      <c r="K19" s="159"/>
      <c r="M19" s="136" t="str">
        <f t="shared" si="5"/>
        <v/>
      </c>
      <c r="N19" s="156" t="str">
        <f t="shared" si="6"/>
        <v/>
      </c>
      <c r="O19" s="222" t="str">
        <f t="shared" si="0"/>
        <v/>
      </c>
      <c r="P19" s="223" t="str">
        <f t="shared" si="1"/>
        <v/>
      </c>
      <c r="Q19" s="136" t="str">
        <f t="shared" si="2"/>
        <v/>
      </c>
      <c r="R19" s="156" t="str">
        <f t="shared" si="3"/>
        <v/>
      </c>
      <c r="S19" s="224" t="str">
        <f t="shared" si="4"/>
        <v/>
      </c>
      <c r="T19" s="155" t="str">
        <f t="shared" si="7"/>
        <v/>
      </c>
      <c r="U19" s="132"/>
    </row>
    <row r="20" spans="2:21" ht="23.25" customHeight="1">
      <c r="B20" s="28"/>
      <c r="C20" s="654"/>
      <c r="D20" s="655"/>
      <c r="E20" s="71"/>
      <c r="F20" s="656"/>
      <c r="G20" s="657"/>
      <c r="H20" s="153"/>
      <c r="I20" s="157"/>
      <c r="J20" s="158"/>
      <c r="K20" s="159"/>
      <c r="M20" s="136" t="str">
        <f t="shared" si="5"/>
        <v/>
      </c>
      <c r="N20" s="156" t="str">
        <f t="shared" si="6"/>
        <v/>
      </c>
      <c r="O20" s="222" t="str">
        <f t="shared" si="0"/>
        <v/>
      </c>
      <c r="P20" s="223" t="str">
        <f t="shared" si="1"/>
        <v/>
      </c>
      <c r="Q20" s="136" t="str">
        <f t="shared" si="2"/>
        <v/>
      </c>
      <c r="R20" s="156" t="str">
        <f t="shared" si="3"/>
        <v/>
      </c>
      <c r="S20" s="224" t="str">
        <f t="shared" si="4"/>
        <v/>
      </c>
      <c r="T20" s="155" t="str">
        <f t="shared" si="7"/>
        <v/>
      </c>
      <c r="U20" s="132"/>
    </row>
    <row r="21" spans="2:21" ht="23.25" customHeight="1">
      <c r="B21" s="28"/>
      <c r="C21" s="654"/>
      <c r="D21" s="655"/>
      <c r="E21" s="71"/>
      <c r="F21" s="656"/>
      <c r="G21" s="657"/>
      <c r="H21" s="153"/>
      <c r="I21" s="157"/>
      <c r="J21" s="158"/>
      <c r="K21" s="159"/>
      <c r="M21" s="136" t="str">
        <f t="shared" si="5"/>
        <v/>
      </c>
      <c r="N21" s="156" t="str">
        <f t="shared" si="6"/>
        <v/>
      </c>
      <c r="O21" s="222" t="str">
        <f t="shared" si="0"/>
        <v/>
      </c>
      <c r="P21" s="223" t="str">
        <f t="shared" si="1"/>
        <v/>
      </c>
      <c r="Q21" s="136" t="str">
        <f t="shared" si="2"/>
        <v/>
      </c>
      <c r="R21" s="156" t="str">
        <f t="shared" si="3"/>
        <v/>
      </c>
      <c r="S21" s="224" t="str">
        <f t="shared" si="4"/>
        <v/>
      </c>
      <c r="T21" s="155" t="str">
        <f t="shared" si="7"/>
        <v/>
      </c>
      <c r="U21" s="132"/>
    </row>
    <row r="22" spans="2:21" ht="23.25" customHeight="1">
      <c r="B22" s="105"/>
      <c r="C22" s="654"/>
      <c r="D22" s="655"/>
      <c r="E22" s="106"/>
      <c r="F22" s="656"/>
      <c r="G22" s="657"/>
      <c r="H22" s="153"/>
      <c r="I22" s="157"/>
      <c r="J22" s="158"/>
      <c r="K22" s="159"/>
      <c r="M22" s="136" t="str">
        <f t="shared" si="5"/>
        <v/>
      </c>
      <c r="N22" s="156" t="str">
        <f t="shared" si="6"/>
        <v/>
      </c>
      <c r="O22" s="222" t="str">
        <f t="shared" si="0"/>
        <v/>
      </c>
      <c r="P22" s="223" t="str">
        <f t="shared" si="1"/>
        <v/>
      </c>
      <c r="Q22" s="136" t="str">
        <f t="shared" si="2"/>
        <v/>
      </c>
      <c r="R22" s="156" t="str">
        <f t="shared" si="3"/>
        <v/>
      </c>
      <c r="S22" s="224" t="str">
        <f t="shared" si="4"/>
        <v/>
      </c>
      <c r="T22" s="155" t="str">
        <f t="shared" si="7"/>
        <v/>
      </c>
      <c r="U22" s="132"/>
    </row>
  </sheetData>
  <mergeCells count="48">
    <mergeCell ref="M8:P8"/>
    <mergeCell ref="Q8:T8"/>
    <mergeCell ref="C22:D22"/>
    <mergeCell ref="F22:G22"/>
    <mergeCell ref="C19:D19"/>
    <mergeCell ref="F19:G19"/>
    <mergeCell ref="C20:D20"/>
    <mergeCell ref="F20:G20"/>
    <mergeCell ref="C21:D21"/>
    <mergeCell ref="F21:G21"/>
    <mergeCell ref="C16:D16"/>
    <mergeCell ref="F16:G16"/>
    <mergeCell ref="C17:D17"/>
    <mergeCell ref="F17:G17"/>
    <mergeCell ref="C18:D18"/>
    <mergeCell ref="F18:G18"/>
    <mergeCell ref="C13:D13"/>
    <mergeCell ref="F13:G13"/>
    <mergeCell ref="C14:D14"/>
    <mergeCell ref="F14:G14"/>
    <mergeCell ref="C15:D15"/>
    <mergeCell ref="F15:G15"/>
    <mergeCell ref="C10:D10"/>
    <mergeCell ref="F10:G10"/>
    <mergeCell ref="C11:D11"/>
    <mergeCell ref="F11:G11"/>
    <mergeCell ref="C12:D12"/>
    <mergeCell ref="F12:G12"/>
    <mergeCell ref="B8:B9"/>
    <mergeCell ref="C8:D9"/>
    <mergeCell ref="F8:G9"/>
    <mergeCell ref="H8:H9"/>
    <mergeCell ref="I8:K8"/>
    <mergeCell ref="O4:R4"/>
    <mergeCell ref="H4:I4"/>
    <mergeCell ref="M7:T7"/>
    <mergeCell ref="H3:K3"/>
    <mergeCell ref="B1:C1"/>
    <mergeCell ref="G1:K1"/>
    <mergeCell ref="C5:D5"/>
    <mergeCell ref="F5:G5"/>
    <mergeCell ref="C7:D7"/>
    <mergeCell ref="E7:F7"/>
    <mergeCell ref="B6:G6"/>
    <mergeCell ref="J4:K4"/>
    <mergeCell ref="H5:K5"/>
    <mergeCell ref="J6:K6"/>
    <mergeCell ref="H6:I6"/>
  </mergeCells>
  <phoneticPr fontId="1"/>
  <conditionalFormatting sqref="C5:D5 F5:G5 B13:F22 H13:K22 J4">
    <cfRule type="cellIs" dxfId="17" priority="17" operator="equal">
      <formula>""</formula>
    </cfRule>
  </conditionalFormatting>
  <conditionalFormatting sqref="I13:K22">
    <cfRule type="cellIs" dxfId="16" priority="16" operator="between">
      <formula>45105</formula>
      <formula>45382</formula>
    </cfRule>
  </conditionalFormatting>
  <conditionalFormatting sqref="V8">
    <cfRule type="cellIs" dxfId="15" priority="15" operator="equal">
      <formula>"〇"</formula>
    </cfRule>
  </conditionalFormatting>
  <conditionalFormatting sqref="H10:H12">
    <cfRule type="cellIs" dxfId="14" priority="7" operator="equal">
      <formula>""</formula>
    </cfRule>
  </conditionalFormatting>
  <conditionalFormatting sqref="B10:F12">
    <cfRule type="cellIs" dxfId="13" priority="8" operator="equal">
      <formula>""</formula>
    </cfRule>
  </conditionalFormatting>
  <conditionalFormatting sqref="I10:K12">
    <cfRule type="cellIs" dxfId="12" priority="6" operator="equal">
      <formula>""</formula>
    </cfRule>
  </conditionalFormatting>
  <conditionalFormatting sqref="I10:K12">
    <cfRule type="cellIs" dxfId="11" priority="5" operator="between">
      <formula>45105</formula>
      <formula>45382</formula>
    </cfRule>
  </conditionalFormatting>
  <conditionalFormatting sqref="J4:K4">
    <cfRule type="cellIs" dxfId="10" priority="3" operator="equal">
      <formula>""""""</formula>
    </cfRule>
  </conditionalFormatting>
  <conditionalFormatting sqref="J6">
    <cfRule type="cellIs" dxfId="9" priority="2" operator="equal">
      <formula>""</formula>
    </cfRule>
  </conditionalFormatting>
  <conditionalFormatting sqref="J6:K6">
    <cfRule type="cellIs" dxfId="8" priority="1" operator="equal">
      <formula>""""""</formula>
    </cfRule>
  </conditionalFormatting>
  <dataValidations count="2">
    <dataValidation type="list" allowBlank="1" showInputMessage="1" showErrorMessage="1" sqref="F10:G22" xr:uid="{9864133A-C5AB-41D8-9CB7-9D9D0F8D9FC1}">
      <formula1>$V$11:$V$16</formula1>
    </dataValidation>
    <dataValidation type="list" allowBlank="1" showInputMessage="1" showErrorMessage="1" sqref="I10:K22" xr:uid="{DC4CF218-B149-40D8-9435-5A38ECE4C414}">
      <formula1>$W$11:$W$12</formula1>
    </dataValidation>
  </dataValidations>
  <pageMargins left="0.23622047244094491" right="0.23622047244094491" top="0.55118110236220474" bottom="0.35433070866141736" header="0" footer="0"/>
  <pageSetup paperSize="9" scale="60" fitToHeight="0" orientation="landscape"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A71C2-4391-4289-A753-1F0E59683BC8}">
  <sheetPr>
    <tabColor rgb="FFFFFF00"/>
    <pageSetUpPr fitToPage="1"/>
  </sheetPr>
  <dimension ref="A1:M29"/>
  <sheetViews>
    <sheetView showGridLines="0" topLeftCell="A4" workbookViewId="0">
      <selection activeCell="J18" sqref="J18:J19"/>
    </sheetView>
  </sheetViews>
  <sheetFormatPr defaultColWidth="8.75" defaultRowHeight="13.5"/>
  <cols>
    <col min="1" max="1" width="1.5" style="1" customWidth="1"/>
    <col min="2" max="6" width="8.75" style="1"/>
    <col min="7" max="7" width="12.375" style="1" customWidth="1"/>
    <col min="8" max="8" width="13.125" style="1" customWidth="1"/>
    <col min="9" max="9" width="14.875" style="1" customWidth="1"/>
    <col min="10" max="10" width="4.375" style="1" customWidth="1"/>
    <col min="11" max="11" width="8.75" style="1"/>
    <col min="12" max="12" width="19.625" style="1" customWidth="1"/>
    <col min="13" max="13" width="23.5" style="1" customWidth="1"/>
    <col min="14" max="16384" width="8.75" style="1"/>
  </cols>
  <sheetData>
    <row r="1" spans="2:9" ht="18.75">
      <c r="B1" s="281" t="s">
        <v>211</v>
      </c>
      <c r="C1" s="249"/>
      <c r="D1" s="248"/>
      <c r="H1" s="428"/>
      <c r="I1" s="429"/>
    </row>
    <row r="2" spans="2:9" ht="19.149999999999999" customHeight="1">
      <c r="F2" s="41"/>
      <c r="G2" s="282" t="s">
        <v>21</v>
      </c>
      <c r="H2" s="430"/>
      <c r="I2" s="431"/>
    </row>
    <row r="3" spans="2:9" ht="19.149999999999999" customHeight="1">
      <c r="B3" s="283" t="s">
        <v>264</v>
      </c>
      <c r="F3" s="41"/>
      <c r="G3" s="41"/>
      <c r="H3" s="41"/>
      <c r="I3" s="41"/>
    </row>
    <row r="4" spans="2:9" ht="19.149999999999999" customHeight="1">
      <c r="F4" s="284" t="s">
        <v>46</v>
      </c>
      <c r="G4" s="671" t="str">
        <f>IF('　入力シート'!$C$8="","",'　入力シート'!$C$8)</f>
        <v/>
      </c>
      <c r="H4" s="392">
        <f>'[2]　入力シート'!$C$8</f>
        <v>0</v>
      </c>
      <c r="I4" s="392">
        <f>'[2]　入力シート'!$C$8</f>
        <v>0</v>
      </c>
    </row>
    <row r="5" spans="2:9" ht="19.149999999999999" customHeight="1">
      <c r="F5" s="284" t="s">
        <v>0</v>
      </c>
      <c r="G5" s="285" t="str">
        <f>"〒"&amp;IF('　入力シート'!$D$11="","",'　入力シート'!$D$11)</f>
        <v>〒</v>
      </c>
      <c r="H5" s="420"/>
      <c r="I5" s="421"/>
    </row>
    <row r="6" spans="2:9" ht="19.149999999999999" customHeight="1">
      <c r="F6" s="284"/>
      <c r="G6" s="420" t="str">
        <f>IF('　入力シート'!$C$12="","",'　入力シート'!$C$12)</f>
        <v/>
      </c>
      <c r="H6" s="421"/>
      <c r="I6" s="421"/>
    </row>
    <row r="7" spans="2:9" ht="19.149999999999999" customHeight="1">
      <c r="F7" s="284" t="s">
        <v>44</v>
      </c>
      <c r="G7" s="670" t="str">
        <f>IF('　入力シート'!$C$6="","",'　入力シート'!$C$6)</f>
        <v/>
      </c>
      <c r="H7" s="392"/>
      <c r="I7" s="392"/>
    </row>
    <row r="8" spans="2:9" ht="19.149999999999999" customHeight="1">
      <c r="F8" s="284" t="s">
        <v>139</v>
      </c>
      <c r="G8" s="1" t="str">
        <f>IF('　入力シート'!$C$10="","",'　入力シート'!$C$10)</f>
        <v/>
      </c>
      <c r="H8" s="286" t="s">
        <v>265</v>
      </c>
      <c r="I8" s="1" t="str">
        <f>IF('　入力シート'!$C$8="","",'　入力シート'!$C$8)</f>
        <v/>
      </c>
    </row>
    <row r="9" spans="2:9" ht="19.149999999999999" customHeight="1"/>
    <row r="10" spans="2:9" ht="19.149999999999999" customHeight="1">
      <c r="B10" s="15"/>
      <c r="C10" s="15"/>
    </row>
    <row r="11" spans="2:9" ht="19.149999999999999" customHeight="1">
      <c r="B11" s="672" t="s">
        <v>266</v>
      </c>
      <c r="C11" s="673"/>
      <c r="D11" s="673"/>
      <c r="E11" s="673"/>
      <c r="F11" s="673"/>
      <c r="G11" s="673"/>
      <c r="H11" s="673"/>
      <c r="I11" s="673"/>
    </row>
    <row r="12" spans="2:9" ht="19.149999999999999" customHeight="1">
      <c r="C12" s="15"/>
      <c r="D12" s="15"/>
      <c r="E12" s="15"/>
      <c r="F12" s="15"/>
      <c r="G12" s="15"/>
      <c r="H12" s="15"/>
      <c r="I12" s="15"/>
    </row>
    <row r="13" spans="2:9" ht="19.149999999999999" customHeight="1">
      <c r="B13" s="287" t="s">
        <v>267</v>
      </c>
    </row>
    <row r="14" spans="2:9" ht="19.149999999999999" customHeight="1">
      <c r="B14" s="283" t="s">
        <v>268</v>
      </c>
    </row>
    <row r="15" spans="2:9" ht="19.149999999999999" customHeight="1">
      <c r="B15" s="283" t="s">
        <v>125</v>
      </c>
    </row>
    <row r="16" spans="2:9" ht="19.149999999999999" customHeight="1"/>
    <row r="17" spans="1:13" ht="19.149999999999999" customHeight="1"/>
    <row r="18" spans="1:13" ht="19.149999999999999" customHeight="1">
      <c r="B18" s="674" t="s">
        <v>212</v>
      </c>
      <c r="C18" s="395"/>
      <c r="D18" s="395"/>
      <c r="L18" s="675"/>
      <c r="M18" s="676"/>
    </row>
    <row r="19" spans="1:13" ht="19.149999999999999" customHeight="1">
      <c r="C19" s="671" t="s">
        <v>213</v>
      </c>
      <c r="D19" s="392"/>
      <c r="E19" s="392"/>
      <c r="L19" s="675"/>
      <c r="M19" s="676"/>
    </row>
    <row r="20" spans="1:13" s="110" customFormat="1" ht="23.25" customHeight="1">
      <c r="B20" s="1"/>
      <c r="L20" s="191"/>
      <c r="M20" s="191"/>
    </row>
    <row r="21" spans="1:13" s="110" customFormat="1" ht="23.25" customHeight="1">
      <c r="B21" s="1"/>
      <c r="L21" s="191"/>
      <c r="M21" s="191"/>
    </row>
    <row r="22" spans="1:13" s="110" customFormat="1" ht="23.25" customHeight="1">
      <c r="L22" s="191"/>
      <c r="M22" s="191"/>
    </row>
    <row r="23" spans="1:13" s="110" customFormat="1" ht="23.25" customHeight="1">
      <c r="L23" s="191"/>
      <c r="M23" s="191"/>
    </row>
    <row r="24" spans="1:13" s="110" customFormat="1" ht="23.25" customHeight="1">
      <c r="L24" s="191"/>
      <c r="M24" s="191"/>
    </row>
    <row r="25" spans="1:13" ht="15" customHeight="1">
      <c r="A25" s="90"/>
      <c r="L25" s="100"/>
      <c r="M25" s="101"/>
    </row>
    <row r="26" spans="1:13" ht="15" customHeight="1">
      <c r="A26" s="90"/>
      <c r="L26" s="100"/>
      <c r="M26" s="101"/>
    </row>
    <row r="27" spans="1:13" ht="15" customHeight="1">
      <c r="A27" s="90"/>
      <c r="L27" s="100"/>
      <c r="M27" s="101"/>
    </row>
    <row r="28" spans="1:13" ht="15" customHeight="1">
      <c r="A28" s="90"/>
      <c r="L28" s="100"/>
      <c r="M28" s="101"/>
    </row>
    <row r="29" spans="1:13" ht="15" customHeight="1">
      <c r="A29" s="90"/>
      <c r="L29" s="100"/>
      <c r="M29" s="101"/>
    </row>
  </sheetData>
  <mergeCells count="11">
    <mergeCell ref="B11:I11"/>
    <mergeCell ref="B18:D18"/>
    <mergeCell ref="L18:M18"/>
    <mergeCell ref="C19:E19"/>
    <mergeCell ref="L19:M19"/>
    <mergeCell ref="G7:I7"/>
    <mergeCell ref="H1:I1"/>
    <mergeCell ref="H2:I2"/>
    <mergeCell ref="G4:I4"/>
    <mergeCell ref="H5:I5"/>
    <mergeCell ref="G6:I6"/>
  </mergeCells>
  <phoneticPr fontId="1"/>
  <conditionalFormatting sqref="H2:I2">
    <cfRule type="cellIs" dxfId="7" priority="1" operator="equal">
      <formula>""</formula>
    </cfRule>
  </conditionalFormatting>
  <pageMargins left="0.23622047244094491" right="0.23622047244094491" top="0.55118110236220474"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4849" r:id="rId4" name="Check Box 1">
              <controlPr defaultSize="0" autoFill="0" autoLine="0" autoPict="0">
                <anchor moveWithCells="1">
                  <from>
                    <xdr:col>4</xdr:col>
                    <xdr:colOff>57150</xdr:colOff>
                    <xdr:row>18</xdr:row>
                    <xdr:rowOff>0</xdr:rowOff>
                  </from>
                  <to>
                    <xdr:col>5</xdr:col>
                    <xdr:colOff>390525</xdr:colOff>
                    <xdr:row>19</xdr:row>
                    <xdr:rowOff>9525</xdr:rowOff>
                  </to>
                </anchor>
              </controlPr>
            </control>
          </mc:Choice>
        </mc:AlternateContent>
        <mc:AlternateContent xmlns:mc="http://schemas.openxmlformats.org/markup-compatibility/2006">
          <mc:Choice Requires="x14">
            <control shapeId="334850" r:id="rId5" name="Check Box 2">
              <controlPr defaultSize="0" autoFill="0" autoLine="0" autoPict="0">
                <anchor moveWithCells="1">
                  <from>
                    <xdr:col>4</xdr:col>
                    <xdr:colOff>57150</xdr:colOff>
                    <xdr:row>19</xdr:row>
                    <xdr:rowOff>57150</xdr:rowOff>
                  </from>
                  <to>
                    <xdr:col>6</xdr:col>
                    <xdr:colOff>152400</xdr:colOff>
                    <xdr:row>20</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F2E5-A643-4514-8BD4-41438C06A7B3}">
  <sheetPr>
    <tabColor rgb="FF0000FF"/>
  </sheetPr>
  <dimension ref="A1"/>
  <sheetViews>
    <sheetView workbookViewId="0">
      <selection activeCell="L8" sqref="L8"/>
    </sheetView>
  </sheetViews>
  <sheetFormatPr defaultRowHeight="18.75"/>
  <sheetData/>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64F2-7585-4194-B24E-067C56A54F6E}">
  <sheetPr>
    <tabColor rgb="FF0000FF"/>
    <pageSetUpPr fitToPage="1"/>
  </sheetPr>
  <dimension ref="A1:M36"/>
  <sheetViews>
    <sheetView showGridLines="0" topLeftCell="A2" workbookViewId="0">
      <selection activeCell="E8" sqref="E8"/>
    </sheetView>
  </sheetViews>
  <sheetFormatPr defaultColWidth="8.75" defaultRowHeight="13.5"/>
  <cols>
    <col min="1" max="6" width="8.75" style="1"/>
    <col min="7" max="8" width="9.625" style="1" customWidth="1"/>
    <col min="9" max="9" width="11.75" style="1" customWidth="1"/>
    <col min="10" max="11" width="8.75" style="1"/>
    <col min="12" max="12" width="19.625" style="1" customWidth="1"/>
    <col min="13" max="13" width="44.375" style="1" customWidth="1"/>
    <col min="14" max="16384" width="8.75" style="1"/>
  </cols>
  <sheetData>
    <row r="1" spans="1:10" ht="18.75">
      <c r="A1" s="697" t="s">
        <v>271</v>
      </c>
      <c r="B1" s="698"/>
      <c r="C1" s="250" t="s">
        <v>156</v>
      </c>
      <c r="D1" s="73"/>
      <c r="E1" s="248"/>
      <c r="H1" s="699"/>
      <c r="I1" s="700"/>
    </row>
    <row r="2" spans="1:10" ht="18.75">
      <c r="B2" s="281"/>
      <c r="C2" s="249"/>
      <c r="D2" s="248"/>
      <c r="H2" s="428"/>
      <c r="I2" s="429"/>
    </row>
    <row r="3" spans="1:10" ht="19.149999999999999" customHeight="1">
      <c r="F3" s="41"/>
      <c r="G3" s="282" t="s">
        <v>21</v>
      </c>
      <c r="H3" s="430"/>
      <c r="I3" s="431"/>
    </row>
    <row r="4" spans="1:10" ht="19.149999999999999" customHeight="1">
      <c r="B4" s="283" t="s">
        <v>264</v>
      </c>
      <c r="F4" s="41"/>
      <c r="G4" s="41"/>
      <c r="H4" s="41"/>
      <c r="I4" s="41"/>
    </row>
    <row r="5" spans="1:10" ht="19.149999999999999" customHeight="1">
      <c r="F5" s="284" t="s">
        <v>46</v>
      </c>
      <c r="G5" s="671" t="str">
        <f>IF('　入力シート'!$C$8="","",'　入力シート'!$C$8)</f>
        <v/>
      </c>
      <c r="H5" s="392">
        <f>'[2]　入力シート'!$C$8</f>
        <v>0</v>
      </c>
      <c r="I5" s="392">
        <f>'[2]　入力シート'!$C$8</f>
        <v>0</v>
      </c>
    </row>
    <row r="6" spans="1:10" ht="19.149999999999999" customHeight="1">
      <c r="F6" s="284" t="s">
        <v>0</v>
      </c>
      <c r="G6" s="285" t="str">
        <f>"〒"&amp;IF('　入力シート'!$D$11="","",'　入力シート'!$D$11)</f>
        <v>〒</v>
      </c>
      <c r="H6" s="420"/>
      <c r="I6" s="421"/>
    </row>
    <row r="7" spans="1:10" ht="19.149999999999999" customHeight="1">
      <c r="F7" s="284"/>
      <c r="G7" s="420" t="str">
        <f>IF('　入力シート'!$C$12="","",'　入力シート'!$C$12)</f>
        <v/>
      </c>
      <c r="H7" s="421"/>
      <c r="I7" s="421"/>
    </row>
    <row r="8" spans="1:10" ht="19.149999999999999" customHeight="1">
      <c r="F8" s="284" t="s">
        <v>44</v>
      </c>
      <c r="G8" s="670" t="str">
        <f>IF('　入力シート'!$C$6="","",'　入力シート'!$C$6)</f>
        <v/>
      </c>
      <c r="H8" s="392"/>
      <c r="I8" s="392"/>
    </row>
    <row r="9" spans="1:10" ht="19.149999999999999" customHeight="1">
      <c r="F9" s="284" t="s">
        <v>139</v>
      </c>
      <c r="G9" s="1" t="str">
        <f>IF('　入力シート'!$C$10="","",'　入力シート'!$C$10)</f>
        <v/>
      </c>
      <c r="H9" s="286" t="s">
        <v>265</v>
      </c>
      <c r="I9" s="283" t="str">
        <f>IF('　入力シート'!$C$8="","",'　入力シート'!$C$8)</f>
        <v/>
      </c>
    </row>
    <row r="10" spans="1:10" ht="19.149999999999999" customHeight="1"/>
    <row r="11" spans="1:10" ht="19.149999999999999" customHeight="1">
      <c r="B11" s="703" t="s">
        <v>66</v>
      </c>
      <c r="C11" s="704"/>
      <c r="D11" s="704"/>
      <c r="E11" s="704"/>
      <c r="F11" s="704"/>
      <c r="G11" s="392"/>
      <c r="H11" s="392"/>
      <c r="I11" s="392"/>
    </row>
    <row r="12" spans="1:10" ht="19.149999999999999" customHeight="1"/>
    <row r="13" spans="1:10" ht="19.149999999999999" customHeight="1">
      <c r="B13" s="287" t="s">
        <v>277</v>
      </c>
    </row>
    <row r="14" spans="1:10" ht="19.149999999999999" customHeight="1">
      <c r="A14" s="425" t="s">
        <v>278</v>
      </c>
      <c r="B14" s="705"/>
      <c r="C14" s="705"/>
      <c r="D14" s="705"/>
      <c r="E14" s="705"/>
      <c r="F14" s="705"/>
      <c r="G14" s="705"/>
      <c r="H14" s="705"/>
      <c r="I14" s="705"/>
      <c r="J14" s="705"/>
    </row>
    <row r="15" spans="1:10" ht="13.5" customHeight="1">
      <c r="B15" s="706"/>
      <c r="C15" s="707"/>
      <c r="D15" s="707"/>
      <c r="E15" s="707"/>
      <c r="F15" s="707"/>
      <c r="G15" s="707"/>
      <c r="H15" s="707"/>
      <c r="I15" s="707"/>
    </row>
    <row r="16" spans="1:10" ht="19.149999999999999" customHeight="1">
      <c r="F16" s="1" t="s">
        <v>36</v>
      </c>
    </row>
    <row r="17" spans="2:10" ht="19.149999999999999" customHeight="1"/>
    <row r="18" spans="2:10" ht="19.149999999999999" customHeight="1">
      <c r="B18" s="1" t="s">
        <v>87</v>
      </c>
      <c r="D18" s="74" t="s">
        <v>78</v>
      </c>
    </row>
    <row r="19" spans="2:10" ht="44.25" customHeight="1">
      <c r="C19" s="688"/>
      <c r="D19" s="689"/>
      <c r="E19" s="689"/>
      <c r="F19" s="689"/>
      <c r="G19" s="689"/>
      <c r="H19" s="689"/>
      <c r="I19" s="690"/>
    </row>
    <row r="20" spans="2:10" ht="10.5" customHeight="1"/>
    <row r="21" spans="2:10" ht="19.149999999999999" customHeight="1">
      <c r="B21" s="1" t="s">
        <v>67</v>
      </c>
    </row>
    <row r="22" spans="2:10" ht="44.25" customHeight="1">
      <c r="C22" s="688"/>
      <c r="D22" s="689"/>
      <c r="E22" s="689"/>
      <c r="F22" s="689"/>
      <c r="G22" s="689"/>
      <c r="H22" s="689"/>
      <c r="I22" s="690"/>
    </row>
    <row r="23" spans="2:10" ht="11.25" customHeight="1"/>
    <row r="24" spans="2:10" ht="19.149999999999999" customHeight="1">
      <c r="B24" s="1" t="s">
        <v>164</v>
      </c>
    </row>
    <row r="25" spans="2:10" ht="8.25" customHeight="1"/>
    <row r="26" spans="2:10" ht="19.149999999999999" customHeight="1">
      <c r="D26" s="74" t="s">
        <v>186</v>
      </c>
    </row>
    <row r="27" spans="2:10" ht="29.25" customHeight="1" thickBot="1">
      <c r="C27" s="691" t="s">
        <v>45</v>
      </c>
      <c r="D27" s="692"/>
      <c r="E27" s="691" t="s">
        <v>15</v>
      </c>
      <c r="F27" s="693"/>
      <c r="G27" s="693"/>
      <c r="H27" s="694"/>
      <c r="I27" s="130" t="s">
        <v>132</v>
      </c>
    </row>
    <row r="28" spans="2:10" ht="22.5" customHeight="1" thickTop="1">
      <c r="B28" s="1">
        <v>1</v>
      </c>
      <c r="C28" s="695" t="s">
        <v>153</v>
      </c>
      <c r="D28" s="696"/>
      <c r="E28" s="686" t="s">
        <v>151</v>
      </c>
      <c r="F28" s="687"/>
      <c r="G28" s="687"/>
      <c r="H28" s="636"/>
      <c r="I28" s="288"/>
      <c r="J28" s="42"/>
    </row>
    <row r="29" spans="2:10" ht="22.5" customHeight="1">
      <c r="B29" s="1">
        <v>2</v>
      </c>
      <c r="C29" s="695" t="s">
        <v>154</v>
      </c>
      <c r="D29" s="696"/>
      <c r="E29" s="701" t="s">
        <v>96</v>
      </c>
      <c r="F29" s="702"/>
      <c r="G29" s="702"/>
      <c r="H29" s="696"/>
      <c r="I29" s="288"/>
    </row>
    <row r="30" spans="2:10" ht="22.5" customHeight="1">
      <c r="B30" s="1">
        <v>3</v>
      </c>
      <c r="C30" s="685" t="s">
        <v>149</v>
      </c>
      <c r="D30" s="636"/>
      <c r="E30" s="686" t="s">
        <v>115</v>
      </c>
      <c r="F30" s="687"/>
      <c r="G30" s="687"/>
      <c r="H30" s="636"/>
      <c r="I30" s="288"/>
      <c r="J30" s="42"/>
    </row>
    <row r="31" spans="2:10" ht="22.5" customHeight="1">
      <c r="B31" s="1">
        <v>4</v>
      </c>
      <c r="C31" s="685" t="s">
        <v>269</v>
      </c>
      <c r="D31" s="636"/>
      <c r="E31" s="686" t="s">
        <v>270</v>
      </c>
      <c r="F31" s="687"/>
      <c r="G31" s="687"/>
      <c r="H31" s="636"/>
      <c r="I31" s="288"/>
      <c r="J31" s="42"/>
    </row>
    <row r="32" spans="2:10" ht="22.5" customHeight="1">
      <c r="B32" s="1">
        <v>5</v>
      </c>
      <c r="C32" s="685" t="s">
        <v>116</v>
      </c>
      <c r="D32" s="636"/>
      <c r="E32" s="686" t="s">
        <v>272</v>
      </c>
      <c r="F32" s="687"/>
      <c r="G32" s="687"/>
      <c r="H32" s="636"/>
      <c r="I32" s="288"/>
      <c r="J32" s="42"/>
    </row>
    <row r="33" spans="2:13" ht="22.5" customHeight="1">
      <c r="B33" s="1">
        <v>6</v>
      </c>
      <c r="C33" s="685" t="s">
        <v>65</v>
      </c>
      <c r="D33" s="636"/>
      <c r="E33" s="686" t="s">
        <v>52</v>
      </c>
      <c r="F33" s="687"/>
      <c r="G33" s="687"/>
      <c r="H33" s="636"/>
      <c r="I33" s="288"/>
      <c r="J33" s="42"/>
    </row>
    <row r="34" spans="2:13" ht="36" customHeight="1">
      <c r="C34" s="677" t="s">
        <v>144</v>
      </c>
      <c r="D34" s="678"/>
      <c r="E34" s="678"/>
      <c r="F34" s="678"/>
      <c r="G34" s="678"/>
      <c r="H34" s="678"/>
      <c r="I34" s="678"/>
      <c r="J34" s="127"/>
      <c r="K34" s="127"/>
      <c r="L34" s="128"/>
      <c r="M34" s="129"/>
    </row>
    <row r="35" spans="2:13">
      <c r="C35" s="679"/>
      <c r="D35" s="680"/>
      <c r="E35" s="680"/>
      <c r="F35" s="680"/>
      <c r="G35" s="680"/>
      <c r="H35" s="680"/>
      <c r="I35" s="681"/>
      <c r="J35" s="127"/>
      <c r="K35" s="127"/>
      <c r="L35" s="127"/>
      <c r="M35" s="127"/>
    </row>
    <row r="36" spans="2:13" ht="94.5" customHeight="1">
      <c r="C36" s="682"/>
      <c r="D36" s="683"/>
      <c r="E36" s="683"/>
      <c r="F36" s="683"/>
      <c r="G36" s="683"/>
      <c r="H36" s="683"/>
      <c r="I36" s="684"/>
      <c r="J36" s="127"/>
      <c r="K36" s="127"/>
      <c r="L36" s="127"/>
      <c r="M36" s="127"/>
    </row>
  </sheetData>
  <mergeCells count="29">
    <mergeCell ref="G7:I7"/>
    <mergeCell ref="G8:I8"/>
    <mergeCell ref="A1:B1"/>
    <mergeCell ref="H1:I1"/>
    <mergeCell ref="C33:D33"/>
    <mergeCell ref="E33:H33"/>
    <mergeCell ref="E29:H29"/>
    <mergeCell ref="B11:I11"/>
    <mergeCell ref="A14:J14"/>
    <mergeCell ref="B15:I15"/>
    <mergeCell ref="C19:I19"/>
    <mergeCell ref="E28:H28"/>
    <mergeCell ref="C29:D29"/>
    <mergeCell ref="C34:I34"/>
    <mergeCell ref="C35:I36"/>
    <mergeCell ref="H2:I2"/>
    <mergeCell ref="H3:I3"/>
    <mergeCell ref="C30:D30"/>
    <mergeCell ref="E30:H30"/>
    <mergeCell ref="C31:D31"/>
    <mergeCell ref="E31:H31"/>
    <mergeCell ref="C32:D32"/>
    <mergeCell ref="E32:H32"/>
    <mergeCell ref="C22:I22"/>
    <mergeCell ref="C27:D27"/>
    <mergeCell ref="E27:H27"/>
    <mergeCell ref="C28:D28"/>
    <mergeCell ref="G5:I5"/>
    <mergeCell ref="H6:I6"/>
  </mergeCells>
  <phoneticPr fontId="1"/>
  <conditionalFormatting sqref="C19:I19 C22:I22">
    <cfRule type="cellIs" dxfId="6" priority="3" operator="equal">
      <formula>""</formula>
    </cfRule>
  </conditionalFormatting>
  <conditionalFormatting sqref="H3:I3">
    <cfRule type="cellIs" dxfId="5" priority="1" operator="equal">
      <formula>""</formula>
    </cfRule>
  </conditionalFormatting>
  <pageMargins left="0.23622047244094491" right="0.23622047244094491" top="0.35433070866141736" bottom="0.15748031496062992" header="0" footer="0"/>
  <pageSetup paperSize="9" scale="9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8</xdr:col>
                    <xdr:colOff>295275</xdr:colOff>
                    <xdr:row>28</xdr:row>
                    <xdr:rowOff>47625</xdr:rowOff>
                  </from>
                  <to>
                    <xdr:col>8</xdr:col>
                    <xdr:colOff>600075</xdr:colOff>
                    <xdr:row>29</xdr:row>
                    <xdr:rowOff>9525</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8</xdr:col>
                    <xdr:colOff>295275</xdr:colOff>
                    <xdr:row>29</xdr:row>
                    <xdr:rowOff>47625</xdr:rowOff>
                  </from>
                  <to>
                    <xdr:col>8</xdr:col>
                    <xdr:colOff>600075</xdr:colOff>
                    <xdr:row>30</xdr:row>
                    <xdr:rowOff>9525</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8</xdr:col>
                    <xdr:colOff>295275</xdr:colOff>
                    <xdr:row>30</xdr:row>
                    <xdr:rowOff>47625</xdr:rowOff>
                  </from>
                  <to>
                    <xdr:col>8</xdr:col>
                    <xdr:colOff>600075</xdr:colOff>
                    <xdr:row>31</xdr:row>
                    <xdr:rowOff>9525</xdr:rowOff>
                  </to>
                </anchor>
              </controlPr>
            </control>
          </mc:Choice>
        </mc:AlternateContent>
        <mc:AlternateContent xmlns:mc="http://schemas.openxmlformats.org/markup-compatibility/2006">
          <mc:Choice Requires="x14">
            <control shapeId="336900" r:id="rId7" name="Check Box 4">
              <controlPr defaultSize="0" autoFill="0" autoLine="0" autoPict="0">
                <anchor moveWithCells="1">
                  <from>
                    <xdr:col>8</xdr:col>
                    <xdr:colOff>295275</xdr:colOff>
                    <xdr:row>31</xdr:row>
                    <xdr:rowOff>47625</xdr:rowOff>
                  </from>
                  <to>
                    <xdr:col>8</xdr:col>
                    <xdr:colOff>600075</xdr:colOff>
                    <xdr:row>32</xdr:row>
                    <xdr:rowOff>9525</xdr:rowOff>
                  </to>
                </anchor>
              </controlPr>
            </control>
          </mc:Choice>
        </mc:AlternateContent>
        <mc:AlternateContent xmlns:mc="http://schemas.openxmlformats.org/markup-compatibility/2006">
          <mc:Choice Requires="x14">
            <control shapeId="336901" r:id="rId8" name="Check Box 5">
              <controlPr defaultSize="0" autoFill="0" autoLine="0" autoPict="0">
                <anchor moveWithCells="1">
                  <from>
                    <xdr:col>8</xdr:col>
                    <xdr:colOff>295275</xdr:colOff>
                    <xdr:row>27</xdr:row>
                    <xdr:rowOff>47625</xdr:rowOff>
                  </from>
                  <to>
                    <xdr:col>8</xdr:col>
                    <xdr:colOff>600075</xdr:colOff>
                    <xdr:row>28</xdr:row>
                    <xdr:rowOff>9525</xdr:rowOff>
                  </to>
                </anchor>
              </controlPr>
            </control>
          </mc:Choice>
        </mc:AlternateContent>
        <mc:AlternateContent xmlns:mc="http://schemas.openxmlformats.org/markup-compatibility/2006">
          <mc:Choice Requires="x14">
            <control shapeId="336902" r:id="rId9" name="Check Box 6">
              <controlPr defaultSize="0" autoFill="0" autoLine="0" autoPict="0">
                <anchor moveWithCells="1">
                  <from>
                    <xdr:col>8</xdr:col>
                    <xdr:colOff>295275</xdr:colOff>
                    <xdr:row>32</xdr:row>
                    <xdr:rowOff>47625</xdr:rowOff>
                  </from>
                  <to>
                    <xdr:col>8</xdr:col>
                    <xdr:colOff>600075</xdr:colOff>
                    <xdr:row>33</xdr:row>
                    <xdr:rowOff>9525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0E362-95A6-4C65-AC9A-ACE9A5DD98BF}">
  <sheetPr>
    <tabColor rgb="FF0000FF"/>
    <pageSetUpPr fitToPage="1"/>
  </sheetPr>
  <dimension ref="A1:M36"/>
  <sheetViews>
    <sheetView showGridLines="0" topLeftCell="A7" workbookViewId="0">
      <selection activeCell="I8" sqref="I8"/>
    </sheetView>
  </sheetViews>
  <sheetFormatPr defaultColWidth="8.75" defaultRowHeight="13.5"/>
  <cols>
    <col min="1" max="2" width="8.75" style="1"/>
    <col min="3" max="3" width="6.5" style="1" customWidth="1"/>
    <col min="4" max="6" width="8.75" style="1"/>
    <col min="7" max="7" width="11" style="1" customWidth="1"/>
    <col min="8" max="8" width="8.75" style="1"/>
    <col min="9" max="9" width="17.75" style="1" customWidth="1"/>
    <col min="10" max="11" width="8.75" style="1"/>
    <col min="12" max="12" width="19.625" style="1" customWidth="1"/>
    <col min="13" max="13" width="27.375" style="1" customWidth="1"/>
    <col min="14" max="16384" width="8.75" style="1"/>
  </cols>
  <sheetData>
    <row r="1" spans="1:10" s="41" customFormat="1" ht="18.75">
      <c r="A1" s="697" t="s">
        <v>190</v>
      </c>
      <c r="B1" s="698"/>
      <c r="C1" s="293" t="s">
        <v>156</v>
      </c>
      <c r="D1" s="73"/>
      <c r="E1" s="292"/>
      <c r="H1" s="699"/>
      <c r="I1" s="700"/>
    </row>
    <row r="2" spans="1:10" ht="19.149999999999999" customHeight="1">
      <c r="A2" s="2"/>
      <c r="G2" s="1" t="s">
        <v>21</v>
      </c>
      <c r="H2" s="708"/>
      <c r="I2" s="392"/>
    </row>
    <row r="3" spans="1:10" ht="19.149999999999999" customHeight="1">
      <c r="B3" s="283" t="s">
        <v>264</v>
      </c>
      <c r="F3" s="41"/>
      <c r="G3" s="41"/>
      <c r="H3" s="41"/>
      <c r="I3" s="41"/>
    </row>
    <row r="4" spans="1:10" ht="19.149999999999999" customHeight="1">
      <c r="F4" s="284" t="s">
        <v>46</v>
      </c>
      <c r="G4" s="671" t="str">
        <f>IF('　入力シート'!$C$8="","",'　入力シート'!$C$8)</f>
        <v/>
      </c>
      <c r="H4" s="392">
        <f>'[2]　入力シート'!$C$8</f>
        <v>0</v>
      </c>
      <c r="I4" s="392">
        <f>'[2]　入力シート'!$C$8</f>
        <v>0</v>
      </c>
    </row>
    <row r="5" spans="1:10" ht="19.149999999999999" customHeight="1">
      <c r="F5" s="284" t="s">
        <v>0</v>
      </c>
      <c r="G5" s="285" t="str">
        <f>"〒"&amp;IF('　入力シート'!$D$11="","",'　入力シート'!$D$11)</f>
        <v>〒</v>
      </c>
      <c r="H5" s="420"/>
      <c r="I5" s="421"/>
    </row>
    <row r="6" spans="1:10" ht="19.149999999999999" customHeight="1">
      <c r="F6" s="284"/>
      <c r="G6" s="420" t="str">
        <f>IF('　入力シート'!$C$12="","",'　入力シート'!$C$12)</f>
        <v/>
      </c>
      <c r="H6" s="421"/>
      <c r="I6" s="421"/>
    </row>
    <row r="7" spans="1:10" ht="19.149999999999999" customHeight="1">
      <c r="F7" s="284" t="s">
        <v>44</v>
      </c>
      <c r="G7" s="670" t="str">
        <f>IF('　入力シート'!$C$6="","",'　入力シート'!$C$6)</f>
        <v/>
      </c>
      <c r="H7" s="392"/>
      <c r="I7" s="392"/>
    </row>
    <row r="8" spans="1:10" ht="19.149999999999999" customHeight="1">
      <c r="F8" s="284" t="s">
        <v>139</v>
      </c>
      <c r="G8" s="1" t="str">
        <f>IF('　入力シート'!$C$10="","",'　入力シート'!$C$10)</f>
        <v/>
      </c>
      <c r="H8" s="286" t="s">
        <v>265</v>
      </c>
      <c r="I8" s="283" t="str">
        <f>IF('　入力シート'!$C$8="","",'　入力シート'!$C$8)</f>
        <v/>
      </c>
    </row>
    <row r="9" spans="1:10" ht="19.149999999999999" customHeight="1"/>
    <row r="10" spans="1:10" ht="19.149999999999999" customHeight="1">
      <c r="B10" s="703" t="s">
        <v>189</v>
      </c>
      <c r="C10" s="704"/>
      <c r="D10" s="704"/>
      <c r="E10" s="704"/>
      <c r="F10" s="704"/>
      <c r="G10" s="392"/>
      <c r="H10" s="392"/>
      <c r="I10" s="392"/>
    </row>
    <row r="11" spans="1:10" ht="11.25" customHeight="1"/>
    <row r="12" spans="1:10" ht="19.149999999999999" customHeight="1">
      <c r="C12" s="15"/>
      <c r="D12" s="15"/>
      <c r="E12" s="15"/>
      <c r="F12" s="15"/>
      <c r="G12" s="15"/>
      <c r="H12" s="15"/>
      <c r="I12" s="15"/>
    </row>
    <row r="13" spans="1:10" ht="19.149999999999999" customHeight="1">
      <c r="B13" s="287" t="s">
        <v>277</v>
      </c>
    </row>
    <row r="14" spans="1:10" ht="19.149999999999999" customHeight="1">
      <c r="A14" s="425" t="s">
        <v>279</v>
      </c>
      <c r="B14" s="705"/>
      <c r="C14" s="705"/>
      <c r="D14" s="705"/>
      <c r="E14" s="705"/>
      <c r="F14" s="705"/>
      <c r="G14" s="705"/>
      <c r="H14" s="705"/>
      <c r="I14" s="705"/>
      <c r="J14" s="705"/>
    </row>
    <row r="15" spans="1:10" ht="24.75" customHeight="1">
      <c r="B15" s="706"/>
      <c r="C15" s="707"/>
      <c r="D15" s="707"/>
      <c r="E15" s="707"/>
      <c r="F15" s="707"/>
      <c r="G15" s="707"/>
      <c r="H15" s="707"/>
      <c r="I15" s="707"/>
    </row>
    <row r="16" spans="1:10" ht="19.149999999999999" customHeight="1">
      <c r="F16" s="1" t="s">
        <v>36</v>
      </c>
    </row>
    <row r="17" spans="2:13" ht="19.149999999999999" customHeight="1"/>
    <row r="18" spans="2:13" ht="19.149999999999999" customHeight="1">
      <c r="B18" s="1" t="s">
        <v>87</v>
      </c>
      <c r="D18" s="74" t="s">
        <v>78</v>
      </c>
    </row>
    <row r="19" spans="2:13" ht="19.149999999999999" customHeight="1">
      <c r="D19" s="74"/>
    </row>
    <row r="20" spans="2:13" ht="19.149999999999999" customHeight="1">
      <c r="D20" s="1" t="s">
        <v>191</v>
      </c>
    </row>
    <row r="21" spans="2:13" ht="19.149999999999999" customHeight="1">
      <c r="D21" s="1" t="s">
        <v>192</v>
      </c>
    </row>
    <row r="22" spans="2:13" ht="19.149999999999999" customHeight="1">
      <c r="D22" s="1" t="s">
        <v>193</v>
      </c>
    </row>
    <row r="23" spans="2:13" ht="19.149999999999999" customHeight="1">
      <c r="D23" s="1" t="s">
        <v>194</v>
      </c>
    </row>
    <row r="24" spans="2:13" ht="19.149999999999999" customHeight="1">
      <c r="C24" s="1" t="s">
        <v>195</v>
      </c>
    </row>
    <row r="25" spans="2:13" ht="44.25" customHeight="1">
      <c r="C25" s="688"/>
      <c r="D25" s="689"/>
      <c r="E25" s="689"/>
      <c r="F25" s="689"/>
      <c r="G25" s="689"/>
      <c r="H25" s="689"/>
      <c r="I25" s="690"/>
    </row>
    <row r="26" spans="2:13" ht="10.5" customHeight="1"/>
    <row r="27" spans="2:13" ht="19.149999999999999" customHeight="1">
      <c r="B27" s="1" t="s">
        <v>67</v>
      </c>
    </row>
    <row r="28" spans="2:13" ht="44.25" customHeight="1">
      <c r="C28" s="688"/>
      <c r="D28" s="689"/>
      <c r="E28" s="689"/>
      <c r="F28" s="689"/>
      <c r="G28" s="689"/>
      <c r="H28" s="689"/>
      <c r="I28" s="690"/>
    </row>
    <row r="29" spans="2:13" ht="11.25" customHeight="1">
      <c r="L29" s="177"/>
    </row>
    <row r="30" spans="2:13" ht="19.149999999999999" customHeight="1">
      <c r="B30" s="1" t="s">
        <v>164</v>
      </c>
      <c r="F30" s="74" t="s">
        <v>186</v>
      </c>
      <c r="L30" s="178"/>
    </row>
    <row r="31" spans="2:13" ht="8.25" customHeight="1">
      <c r="J31" s="127"/>
      <c r="K31" s="127"/>
      <c r="L31" s="178"/>
      <c r="M31" s="179"/>
    </row>
    <row r="32" spans="2:13" ht="19.149999999999999" customHeight="1">
      <c r="D32" s="120" t="s">
        <v>196</v>
      </c>
    </row>
    <row r="33" spans="3:13" ht="19.149999999999999" customHeight="1">
      <c r="D33" s="1" t="s">
        <v>197</v>
      </c>
    </row>
    <row r="34" spans="3:13" ht="44.25" customHeight="1">
      <c r="C34" s="688"/>
      <c r="D34" s="689"/>
      <c r="E34" s="689"/>
      <c r="F34" s="689"/>
      <c r="G34" s="689"/>
      <c r="H34" s="689"/>
      <c r="I34" s="690"/>
    </row>
    <row r="35" spans="3:13" ht="18.75">
      <c r="C35" s="180"/>
      <c r="D35" s="180"/>
      <c r="E35" s="253"/>
      <c r="F35" s="253"/>
      <c r="G35" s="253"/>
      <c r="H35" s="253"/>
      <c r="I35" s="253"/>
      <c r="J35" s="127"/>
      <c r="K35" s="127"/>
      <c r="L35" s="127"/>
      <c r="M35" s="127"/>
    </row>
    <row r="36" spans="3:13" ht="25.5" customHeight="1">
      <c r="C36" s="251"/>
      <c r="D36" s="251"/>
      <c r="E36" s="251"/>
      <c r="F36" s="251"/>
      <c r="G36" s="251"/>
      <c r="H36" s="251"/>
      <c r="I36" s="251"/>
      <c r="J36" s="127"/>
      <c r="K36" s="127"/>
      <c r="L36" s="127"/>
      <c r="M36" s="127"/>
    </row>
  </sheetData>
  <mergeCells count="13">
    <mergeCell ref="C28:I28"/>
    <mergeCell ref="C34:I34"/>
    <mergeCell ref="B10:I10"/>
    <mergeCell ref="A14:J14"/>
    <mergeCell ref="B15:I15"/>
    <mergeCell ref="C25:I25"/>
    <mergeCell ref="G6:I6"/>
    <mergeCell ref="G7:I7"/>
    <mergeCell ref="A1:B1"/>
    <mergeCell ref="H1:I1"/>
    <mergeCell ref="H2:I2"/>
    <mergeCell ref="G4:I4"/>
    <mergeCell ref="H5:I5"/>
  </mergeCells>
  <phoneticPr fontId="1"/>
  <conditionalFormatting sqref="C25:I25 C28:I28">
    <cfRule type="cellIs" dxfId="4" priority="3" operator="equal">
      <formula>""</formula>
    </cfRule>
  </conditionalFormatting>
  <conditionalFormatting sqref="H2:I2">
    <cfRule type="cellIs" dxfId="3" priority="2" operator="equal">
      <formula>""</formula>
    </cfRule>
  </conditionalFormatting>
  <conditionalFormatting sqref="C34:I34">
    <cfRule type="cellIs" dxfId="2" priority="1" operator="equal">
      <formula>""</formula>
    </cfRule>
  </conditionalFormatting>
  <pageMargins left="0.23622047244094491" right="0.23622047244094491" top="0.55118110236220474" bottom="0.55118110236220474"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2</xdr:col>
                    <xdr:colOff>180975</xdr:colOff>
                    <xdr:row>22</xdr:row>
                    <xdr:rowOff>9525</xdr:rowOff>
                  </from>
                  <to>
                    <xdr:col>3</xdr:col>
                    <xdr:colOff>152400</xdr:colOff>
                    <xdr:row>23</xdr:row>
                    <xdr:rowOff>19050</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2</xdr:col>
                    <xdr:colOff>180975</xdr:colOff>
                    <xdr:row>21</xdr:row>
                    <xdr:rowOff>9525</xdr:rowOff>
                  </from>
                  <to>
                    <xdr:col>3</xdr:col>
                    <xdr:colOff>152400</xdr:colOff>
                    <xdr:row>22</xdr:row>
                    <xdr:rowOff>19050</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2</xdr:col>
                    <xdr:colOff>180975</xdr:colOff>
                    <xdr:row>20</xdr:row>
                    <xdr:rowOff>9525</xdr:rowOff>
                  </from>
                  <to>
                    <xdr:col>3</xdr:col>
                    <xdr:colOff>152400</xdr:colOff>
                    <xdr:row>21</xdr:row>
                    <xdr:rowOff>19050</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2</xdr:col>
                    <xdr:colOff>180975</xdr:colOff>
                    <xdr:row>19</xdr:row>
                    <xdr:rowOff>9525</xdr:rowOff>
                  </from>
                  <to>
                    <xdr:col>3</xdr:col>
                    <xdr:colOff>152400</xdr:colOff>
                    <xdr:row>20</xdr:row>
                    <xdr:rowOff>19050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2</xdr:col>
                    <xdr:colOff>180975</xdr:colOff>
                    <xdr:row>32</xdr:row>
                    <xdr:rowOff>9525</xdr:rowOff>
                  </from>
                  <to>
                    <xdr:col>3</xdr:col>
                    <xdr:colOff>152400</xdr:colOff>
                    <xdr:row>33</xdr:row>
                    <xdr:rowOff>19050</xdr:rowOff>
                  </to>
                </anchor>
              </controlPr>
            </control>
          </mc:Choice>
        </mc:AlternateContent>
        <mc:AlternateContent xmlns:mc="http://schemas.openxmlformats.org/markup-compatibility/2006">
          <mc:Choice Requires="x14">
            <control shapeId="337926" r:id="rId9" name="Check Box 6">
              <controlPr defaultSize="0" autoFill="0" autoLine="0" autoPict="0">
                <anchor moveWithCells="1">
                  <from>
                    <xdr:col>2</xdr:col>
                    <xdr:colOff>180975</xdr:colOff>
                    <xdr:row>31</xdr:row>
                    <xdr:rowOff>9525</xdr:rowOff>
                  </from>
                  <to>
                    <xdr:col>3</xdr:col>
                    <xdr:colOff>152400</xdr:colOff>
                    <xdr:row>32</xdr:row>
                    <xdr:rowOff>19050</xdr:rowOff>
                  </to>
                </anchor>
              </controlPr>
            </control>
          </mc:Choice>
        </mc:AlternateContent>
        <mc:AlternateContent xmlns:mc="http://schemas.openxmlformats.org/markup-compatibility/2006">
          <mc:Choice Requires="x14">
            <control shapeId="337927" r:id="rId10" name="Check Box 7">
              <controlPr defaultSize="0" autoFill="0" autoLine="0" autoPict="0">
                <anchor moveWithCells="1">
                  <from>
                    <xdr:col>2</xdr:col>
                    <xdr:colOff>180975</xdr:colOff>
                    <xdr:row>32</xdr:row>
                    <xdr:rowOff>9525</xdr:rowOff>
                  </from>
                  <to>
                    <xdr:col>3</xdr:col>
                    <xdr:colOff>152400</xdr:colOff>
                    <xdr:row>33</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8E11-F007-4145-A123-05FAAC09A580}">
  <sheetPr>
    <tabColor rgb="FFFF6600"/>
  </sheetPr>
  <dimension ref="A1"/>
  <sheetViews>
    <sheetView workbookViewId="0">
      <selection activeCell="L8" sqref="L8"/>
    </sheetView>
  </sheetViews>
  <sheetFormatPr defaultRowHeight="18.75"/>
  <sheetData/>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0EBAB-DF7B-40AE-BC29-0AA94B7C49B3}">
  <sheetPr>
    <tabColor rgb="FFFF6600"/>
    <pageSetUpPr fitToPage="1"/>
  </sheetPr>
  <dimension ref="A1:J28"/>
  <sheetViews>
    <sheetView showGridLines="0" topLeftCell="A7" workbookViewId="0">
      <selection activeCell="D11" sqref="D11"/>
    </sheetView>
  </sheetViews>
  <sheetFormatPr defaultColWidth="8.75" defaultRowHeight="13.5"/>
  <cols>
    <col min="1" max="6" width="8.75" style="1"/>
    <col min="7" max="7" width="11.625" style="1" customWidth="1"/>
    <col min="8" max="8" width="8.75" style="1"/>
    <col min="9" max="9" width="11.75" style="1" customWidth="1"/>
    <col min="10" max="11" width="8.75" style="1"/>
    <col min="12" max="12" width="19.625" style="1" customWidth="1"/>
    <col min="13" max="13" width="44.375" style="1" customWidth="1"/>
    <col min="14" max="16384" width="8.75" style="1"/>
  </cols>
  <sheetData>
    <row r="1" spans="1:10" s="41" customFormat="1" ht="18">
      <c r="A1" s="697" t="s">
        <v>70</v>
      </c>
      <c r="B1" s="698"/>
      <c r="C1" s="293" t="s">
        <v>160</v>
      </c>
      <c r="H1" s="699"/>
      <c r="I1" s="700"/>
    </row>
    <row r="2" spans="1:10" ht="19.149999999999999" customHeight="1">
      <c r="A2" s="2"/>
      <c r="G2" s="1" t="s">
        <v>95</v>
      </c>
      <c r="H2" s="708"/>
      <c r="I2" s="392"/>
    </row>
    <row r="3" spans="1:10" ht="19.149999999999999" customHeight="1">
      <c r="B3" s="283" t="s">
        <v>264</v>
      </c>
      <c r="F3" s="41"/>
      <c r="G3" s="41"/>
      <c r="H3" s="41"/>
      <c r="I3" s="41"/>
    </row>
    <row r="4" spans="1:10" ht="19.149999999999999" customHeight="1">
      <c r="F4" s="284" t="s">
        <v>46</v>
      </c>
      <c r="G4" s="671" t="str">
        <f>IF('　入力シート'!$C$8="","",'　入力シート'!$C$8)</f>
        <v/>
      </c>
      <c r="H4" s="392">
        <f>'[2]　入力シート'!$C$8</f>
        <v>0</v>
      </c>
      <c r="I4" s="392">
        <f>'[2]　入力シート'!$C$8</f>
        <v>0</v>
      </c>
    </row>
    <row r="5" spans="1:10" ht="19.149999999999999" customHeight="1">
      <c r="F5" s="284" t="s">
        <v>0</v>
      </c>
      <c r="G5" s="285" t="str">
        <f>"〒"&amp;IF('　入力シート'!$D$11="","",'　入力シート'!$D$11)</f>
        <v>〒</v>
      </c>
      <c r="H5" s="420"/>
      <c r="I5" s="421"/>
    </row>
    <row r="6" spans="1:10" ht="19.149999999999999" customHeight="1">
      <c r="F6" s="284"/>
      <c r="G6" s="420" t="str">
        <f>IF('　入力シート'!$C$12="","",'　入力シート'!$C$12)</f>
        <v/>
      </c>
      <c r="H6" s="421"/>
      <c r="I6" s="421"/>
    </row>
    <row r="7" spans="1:10" ht="19.149999999999999" customHeight="1">
      <c r="F7" s="284" t="s">
        <v>44</v>
      </c>
      <c r="G7" s="670" t="str">
        <f>IF('　入力シート'!$C$6="","",'　入力シート'!$C$6)</f>
        <v/>
      </c>
      <c r="H7" s="392"/>
      <c r="I7" s="392"/>
    </row>
    <row r="8" spans="1:10" ht="19.149999999999999" customHeight="1">
      <c r="F8" s="284" t="s">
        <v>139</v>
      </c>
      <c r="G8" s="1" t="str">
        <f>IF('　入力シート'!$C$10="","",'　入力シート'!$C$10)</f>
        <v/>
      </c>
      <c r="H8" s="286" t="s">
        <v>265</v>
      </c>
      <c r="I8" s="283" t="str">
        <f>IF('　入力シート'!$C$8="","",'　入力シート'!$C$8)</f>
        <v/>
      </c>
    </row>
    <row r="9" spans="1:10" ht="19.149999999999999" customHeight="1"/>
    <row r="10" spans="1:10" ht="19.149999999999999" customHeight="1">
      <c r="B10" s="703" t="s">
        <v>72</v>
      </c>
      <c r="C10" s="704"/>
      <c r="D10" s="704"/>
      <c r="E10" s="704"/>
      <c r="F10" s="704"/>
      <c r="G10" s="392"/>
      <c r="H10" s="392"/>
      <c r="I10" s="392"/>
    </row>
    <row r="11" spans="1:10" ht="19.149999999999999" customHeight="1"/>
    <row r="12" spans="1:10" ht="19.149999999999999" customHeight="1">
      <c r="C12" s="15"/>
      <c r="D12" s="15"/>
      <c r="E12" s="15"/>
      <c r="F12" s="15"/>
      <c r="G12" s="15"/>
      <c r="H12" s="15"/>
      <c r="I12" s="15"/>
    </row>
    <row r="13" spans="1:10" ht="19.149999999999999" customHeight="1">
      <c r="B13" s="287" t="s">
        <v>277</v>
      </c>
    </row>
    <row r="14" spans="1:10" ht="19.149999999999999" customHeight="1">
      <c r="A14" s="425" t="s">
        <v>280</v>
      </c>
      <c r="B14" s="705"/>
      <c r="C14" s="705"/>
      <c r="D14" s="705"/>
      <c r="E14" s="705"/>
      <c r="F14" s="705"/>
      <c r="G14" s="705"/>
      <c r="H14" s="705"/>
      <c r="I14" s="705"/>
      <c r="J14" s="705"/>
    </row>
    <row r="15" spans="1:10" ht="19.149999999999999" customHeight="1"/>
    <row r="16" spans="1:10" ht="19.149999999999999" customHeight="1">
      <c r="B16" s="674" t="s">
        <v>36</v>
      </c>
      <c r="C16" s="711"/>
      <c r="D16" s="711"/>
      <c r="E16" s="711"/>
      <c r="F16" s="711"/>
      <c r="G16" s="496"/>
      <c r="H16" s="496"/>
      <c r="I16" s="496"/>
    </row>
    <row r="17" spans="1:9" ht="19.149999999999999" customHeight="1"/>
    <row r="18" spans="1:9" ht="19.149999999999999" customHeight="1">
      <c r="B18" s="45" t="s">
        <v>73</v>
      </c>
    </row>
    <row r="19" spans="1:9" ht="19.149999999999999" customHeight="1">
      <c r="B19" s="45"/>
    </row>
    <row r="20" spans="1:9" ht="156.75" customHeight="1">
      <c r="C20" s="688"/>
      <c r="D20" s="689"/>
      <c r="E20" s="689"/>
      <c r="F20" s="689"/>
      <c r="G20" s="689"/>
      <c r="H20" s="689"/>
      <c r="I20" s="690"/>
    </row>
    <row r="21" spans="1:9" ht="19.149999999999999" customHeight="1"/>
    <row r="22" spans="1:9" ht="19.149999999999999" customHeight="1" thickBot="1"/>
    <row r="23" spans="1:9" ht="19.149999999999999" customHeight="1">
      <c r="A23" s="72"/>
      <c r="B23" s="72" t="s">
        <v>79</v>
      </c>
      <c r="C23" s="72"/>
      <c r="D23" s="72"/>
      <c r="E23" s="72"/>
      <c r="F23" s="72"/>
      <c r="G23" s="72"/>
      <c r="H23" s="72"/>
      <c r="I23" s="72"/>
    </row>
    <row r="24" spans="1:9" ht="19.149999999999999" customHeight="1">
      <c r="B24" s="404" t="s">
        <v>80</v>
      </c>
      <c r="C24" s="405"/>
      <c r="D24" s="405"/>
      <c r="E24" s="405"/>
      <c r="F24" s="405"/>
      <c r="G24" s="405"/>
      <c r="H24" s="405"/>
      <c r="I24" s="709"/>
    </row>
    <row r="25" spans="1:9" ht="19.149999999999999" customHeight="1">
      <c r="B25" s="710"/>
      <c r="C25" s="406"/>
      <c r="D25" s="406"/>
      <c r="E25" s="406"/>
      <c r="F25" s="406"/>
      <c r="G25" s="406"/>
      <c r="H25" s="406"/>
      <c r="I25" s="407"/>
    </row>
    <row r="26" spans="1:9" ht="19.149999999999999" customHeight="1">
      <c r="B26" s="710"/>
      <c r="C26" s="406"/>
      <c r="D26" s="406"/>
      <c r="E26" s="406"/>
      <c r="F26" s="406"/>
      <c r="G26" s="406"/>
      <c r="H26" s="406"/>
      <c r="I26" s="407"/>
    </row>
    <row r="27" spans="1:9" ht="19.149999999999999" customHeight="1">
      <c r="B27" s="408"/>
      <c r="C27" s="409"/>
      <c r="D27" s="409"/>
      <c r="E27" s="409"/>
      <c r="F27" s="409"/>
      <c r="G27" s="409"/>
      <c r="H27" s="409"/>
      <c r="I27" s="410"/>
    </row>
    <row r="28" spans="1:9" ht="19.149999999999999" customHeight="1"/>
  </sheetData>
  <mergeCells count="12">
    <mergeCell ref="G6:I6"/>
    <mergeCell ref="G7:I7"/>
    <mergeCell ref="B24:I27"/>
    <mergeCell ref="B10:I10"/>
    <mergeCell ref="A14:J14"/>
    <mergeCell ref="B16:I16"/>
    <mergeCell ref="C20:I20"/>
    <mergeCell ref="A1:B1"/>
    <mergeCell ref="H1:I1"/>
    <mergeCell ref="H2:I2"/>
    <mergeCell ref="G4:I4"/>
    <mergeCell ref="H5:I5"/>
  </mergeCells>
  <phoneticPr fontId="1"/>
  <conditionalFormatting sqref="C20:I20">
    <cfRule type="cellIs" dxfId="1" priority="2" operator="equal">
      <formula>""</formula>
    </cfRule>
  </conditionalFormatting>
  <conditionalFormatting sqref="H2:I2">
    <cfRule type="cellIs" dxfId="0" priority="1" operator="equal">
      <formula>""</formula>
    </cfRule>
  </conditionalFormatting>
  <pageMargins left="0.25" right="0.25"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DE35-0327-4193-B006-CD71D031C7DB}">
  <sheetPr>
    <pageSetUpPr fitToPage="1"/>
  </sheetPr>
  <dimension ref="A1:Y19"/>
  <sheetViews>
    <sheetView zoomScale="98" zoomScaleNormal="98" zoomScaleSheetLayoutView="55" workbookViewId="0">
      <selection activeCell="C4" sqref="C4:E4"/>
    </sheetView>
  </sheetViews>
  <sheetFormatPr defaultColWidth="8.75" defaultRowHeight="18.75"/>
  <cols>
    <col min="1" max="1" width="5.5" style="31" customWidth="1"/>
    <col min="2" max="2" width="30" style="31" customWidth="1"/>
    <col min="3" max="3" width="5.5" style="31" customWidth="1"/>
    <col min="4" max="4" width="55.875" style="31" customWidth="1"/>
    <col min="5" max="5" width="5" style="31" customWidth="1"/>
    <col min="6" max="9" width="5.5" style="31" customWidth="1"/>
    <col min="10" max="10" width="7.125" style="31" customWidth="1"/>
    <col min="11" max="20" width="5.25" style="31" customWidth="1"/>
    <col min="21" max="21" width="4.75" style="31" customWidth="1"/>
    <col min="22" max="22" width="21.25" style="31" customWidth="1"/>
    <col min="23" max="25" width="8.75" style="31"/>
    <col min="26" max="26" width="16.375" style="31" customWidth="1"/>
    <col min="27" max="27" width="14" style="31" customWidth="1"/>
    <col min="28" max="29" width="14.25" style="31" customWidth="1"/>
    <col min="30" max="30" width="19.25" style="31" customWidth="1"/>
    <col min="31" max="31" width="57.75" style="31" customWidth="1"/>
    <col min="32" max="32" width="19.375" style="31" bestFit="1" customWidth="1"/>
    <col min="33" max="33" width="10.75" style="31" customWidth="1"/>
    <col min="34" max="35" width="21.25" style="31" customWidth="1"/>
    <col min="36" max="16384" width="8.75" style="31"/>
  </cols>
  <sheetData>
    <row r="1" spans="1:25" ht="33">
      <c r="A1" s="29"/>
      <c r="B1" s="29" t="s">
        <v>35</v>
      </c>
      <c r="C1" s="29"/>
      <c r="D1" s="29"/>
      <c r="E1" s="29"/>
      <c r="F1" s="29"/>
      <c r="G1" s="29"/>
      <c r="H1" s="29"/>
      <c r="I1" s="29"/>
      <c r="J1" s="29"/>
      <c r="K1" s="29"/>
      <c r="L1" s="29"/>
      <c r="M1" s="29"/>
      <c r="N1" s="29"/>
      <c r="O1" s="29"/>
      <c r="P1" s="29"/>
      <c r="Q1" s="29"/>
      <c r="R1" s="29"/>
      <c r="S1" s="29"/>
      <c r="T1" s="29"/>
      <c r="U1" s="30"/>
      <c r="V1" s="30"/>
      <c r="W1" s="30"/>
      <c r="X1" s="30"/>
      <c r="Y1" s="30"/>
    </row>
    <row r="2" spans="1:25" ht="40.5" customHeight="1" thickBot="1">
      <c r="A2" s="29"/>
      <c r="B2" s="88" t="s">
        <v>94</v>
      </c>
      <c r="C2" s="29"/>
      <c r="D2" s="29"/>
      <c r="E2" s="29"/>
      <c r="F2" s="29"/>
      <c r="G2" s="29"/>
      <c r="H2" s="29"/>
      <c r="I2" s="29"/>
      <c r="J2" s="29"/>
      <c r="K2" s="29"/>
      <c r="L2" s="29"/>
      <c r="M2" s="29"/>
      <c r="N2" s="29"/>
      <c r="O2" s="29"/>
      <c r="P2" s="29"/>
      <c r="Q2" s="29"/>
      <c r="R2" s="29"/>
      <c r="S2" s="29"/>
      <c r="T2" s="29"/>
      <c r="U2" s="30"/>
      <c r="V2" s="30"/>
      <c r="W2" s="30"/>
      <c r="X2" s="30"/>
      <c r="Y2" s="30"/>
    </row>
    <row r="3" spans="1:25" ht="40.5" customHeight="1">
      <c r="A3" s="29"/>
      <c r="B3" s="36" t="s">
        <v>21</v>
      </c>
      <c r="C3" s="331">
        <v>46320</v>
      </c>
      <c r="D3" s="332"/>
      <c r="E3" s="333"/>
      <c r="F3" s="29"/>
      <c r="G3" s="30"/>
      <c r="I3" s="205" t="s">
        <v>5</v>
      </c>
      <c r="J3" s="205"/>
    </row>
    <row r="4" spans="1:25" ht="40.5" customHeight="1">
      <c r="A4" s="29"/>
      <c r="B4" s="204" t="s">
        <v>228</v>
      </c>
      <c r="C4" s="351" t="s">
        <v>229</v>
      </c>
      <c r="D4" s="352"/>
      <c r="E4" s="353"/>
      <c r="F4" s="29"/>
      <c r="G4" s="30"/>
      <c r="I4" s="205" t="s">
        <v>230</v>
      </c>
      <c r="J4" s="205"/>
    </row>
    <row r="5" spans="1:25" ht="40.5" customHeight="1">
      <c r="A5" s="29"/>
      <c r="B5" s="140" t="s">
        <v>6</v>
      </c>
      <c r="C5" s="334" t="s">
        <v>26</v>
      </c>
      <c r="D5" s="335"/>
      <c r="E5" s="336"/>
      <c r="F5" s="29"/>
      <c r="G5" s="30"/>
      <c r="I5" s="205" t="s">
        <v>229</v>
      </c>
      <c r="J5" s="205"/>
    </row>
    <row r="6" spans="1:25" ht="40.5" customHeight="1">
      <c r="A6" s="29"/>
      <c r="B6" s="39" t="s">
        <v>12</v>
      </c>
      <c r="C6" s="337" t="s">
        <v>31</v>
      </c>
      <c r="D6" s="338"/>
      <c r="E6" s="339"/>
      <c r="F6" s="29"/>
      <c r="G6" s="30"/>
    </row>
    <row r="7" spans="1:25" ht="40.5" customHeight="1">
      <c r="A7" s="29"/>
      <c r="B7" s="141" t="s">
        <v>6</v>
      </c>
      <c r="C7" s="340" t="s">
        <v>28</v>
      </c>
      <c r="D7" s="341"/>
      <c r="E7" s="342"/>
      <c r="F7" s="29"/>
      <c r="G7" s="30"/>
    </row>
    <row r="8" spans="1:25" ht="40.5" customHeight="1">
      <c r="A8" s="29"/>
      <c r="B8" s="39" t="s">
        <v>1</v>
      </c>
      <c r="C8" s="337" t="s">
        <v>30</v>
      </c>
      <c r="D8" s="338"/>
      <c r="E8" s="339"/>
      <c r="F8" s="29"/>
      <c r="G8" s="30"/>
    </row>
    <row r="9" spans="1:25" ht="40.5" customHeight="1">
      <c r="A9" s="29"/>
      <c r="B9" s="142" t="s">
        <v>138</v>
      </c>
      <c r="C9" s="345" t="s">
        <v>27</v>
      </c>
      <c r="D9" s="346"/>
      <c r="E9" s="347"/>
      <c r="F9" s="29"/>
      <c r="G9" s="30"/>
    </row>
    <row r="10" spans="1:25" ht="40.5" customHeight="1">
      <c r="A10" s="29"/>
      <c r="B10" s="60" t="s">
        <v>139</v>
      </c>
      <c r="C10" s="348" t="s">
        <v>32</v>
      </c>
      <c r="D10" s="349"/>
      <c r="E10" s="350"/>
      <c r="F10" s="29"/>
      <c r="G10" s="30"/>
    </row>
    <row r="11" spans="1:25" ht="40.5" customHeight="1">
      <c r="A11" s="29"/>
      <c r="B11" s="323" t="s">
        <v>10</v>
      </c>
      <c r="C11" s="14" t="s">
        <v>7</v>
      </c>
      <c r="D11" s="343" t="s">
        <v>81</v>
      </c>
      <c r="E11" s="344"/>
      <c r="F11" s="29"/>
      <c r="G11" s="30"/>
    </row>
    <row r="12" spans="1:25" ht="40.5" customHeight="1">
      <c r="A12" s="29"/>
      <c r="B12" s="324"/>
      <c r="C12" s="325" t="s">
        <v>82</v>
      </c>
      <c r="D12" s="326"/>
      <c r="E12" s="327"/>
      <c r="F12" s="29"/>
      <c r="G12" s="30"/>
    </row>
    <row r="13" spans="1:25" ht="40.5" customHeight="1">
      <c r="A13" s="29"/>
      <c r="B13" s="33" t="s">
        <v>178</v>
      </c>
      <c r="C13" s="325" t="s">
        <v>155</v>
      </c>
      <c r="D13" s="326"/>
      <c r="E13" s="327"/>
      <c r="F13" s="29"/>
      <c r="G13" s="30"/>
    </row>
    <row r="14" spans="1:25" ht="40.5" customHeight="1">
      <c r="A14" s="29"/>
      <c r="B14" s="210" t="s">
        <v>234</v>
      </c>
      <c r="C14" s="325" t="s">
        <v>83</v>
      </c>
      <c r="D14" s="326"/>
      <c r="E14" s="327"/>
      <c r="F14" s="29"/>
      <c r="G14" s="30"/>
    </row>
    <row r="15" spans="1:25" ht="40.5" customHeight="1">
      <c r="A15" s="29"/>
      <c r="B15" s="34" t="s">
        <v>11</v>
      </c>
      <c r="C15" s="325" t="s">
        <v>84</v>
      </c>
      <c r="D15" s="326"/>
      <c r="E15" s="327"/>
      <c r="F15" s="29"/>
      <c r="G15" s="30"/>
    </row>
    <row r="16" spans="1:25" ht="40.5" customHeight="1" thickBot="1">
      <c r="A16" s="29"/>
      <c r="B16" s="35" t="s">
        <v>9</v>
      </c>
      <c r="C16" s="328" t="s">
        <v>29</v>
      </c>
      <c r="D16" s="329"/>
      <c r="E16" s="330"/>
      <c r="F16" s="29"/>
      <c r="G16" s="30"/>
    </row>
    <row r="17" spans="1:25" ht="40.5" customHeight="1">
      <c r="A17" s="29"/>
      <c r="B17" s="29"/>
      <c r="C17" s="29"/>
      <c r="D17" s="29"/>
      <c r="E17" s="29"/>
      <c r="F17" s="29"/>
      <c r="G17" s="30"/>
    </row>
    <row r="18" spans="1:25" ht="40.5" customHeight="1">
      <c r="A18" s="29"/>
      <c r="B18" s="29"/>
      <c r="C18" s="29"/>
      <c r="D18" s="29"/>
      <c r="E18" s="29"/>
      <c r="F18" s="29"/>
      <c r="G18" s="29"/>
      <c r="H18" s="29"/>
      <c r="I18" s="29"/>
      <c r="J18" s="29"/>
      <c r="K18" s="29"/>
      <c r="L18" s="29"/>
      <c r="M18" s="29"/>
      <c r="N18" s="29"/>
      <c r="O18" s="29"/>
      <c r="P18" s="29"/>
      <c r="Q18" s="29"/>
      <c r="R18" s="29"/>
      <c r="S18" s="29"/>
      <c r="T18" s="29"/>
      <c r="U18" s="30"/>
      <c r="V18" s="30"/>
      <c r="W18" s="30"/>
      <c r="X18" s="30"/>
      <c r="Y18" s="30"/>
    </row>
    <row r="19" spans="1:25">
      <c r="A19" s="30"/>
      <c r="B19" s="30"/>
      <c r="C19" s="30"/>
      <c r="D19" s="30"/>
      <c r="E19" s="30"/>
      <c r="F19" s="30"/>
      <c r="G19" s="30"/>
      <c r="H19" s="30"/>
      <c r="I19" s="30"/>
      <c r="J19" s="30"/>
      <c r="K19" s="30"/>
      <c r="L19" s="30"/>
      <c r="M19" s="30"/>
      <c r="N19" s="30"/>
      <c r="O19" s="30"/>
      <c r="P19" s="30"/>
      <c r="Q19" s="30"/>
      <c r="R19" s="30"/>
      <c r="S19" s="30"/>
      <c r="T19" s="30"/>
      <c r="U19" s="30"/>
      <c r="V19" s="30"/>
      <c r="W19" s="30"/>
      <c r="X19" s="30"/>
      <c r="Y19" s="30"/>
    </row>
  </sheetData>
  <mergeCells count="15">
    <mergeCell ref="C15:E15"/>
    <mergeCell ref="C16:E16"/>
    <mergeCell ref="C10:E10"/>
    <mergeCell ref="B11:B12"/>
    <mergeCell ref="D11:E11"/>
    <mergeCell ref="C12:E12"/>
    <mergeCell ref="C13:E13"/>
    <mergeCell ref="C14:E14"/>
    <mergeCell ref="C9:E9"/>
    <mergeCell ref="C3:E3"/>
    <mergeCell ref="C5:E5"/>
    <mergeCell ref="C6:E6"/>
    <mergeCell ref="C7:E7"/>
    <mergeCell ref="C8:E8"/>
    <mergeCell ref="C4:E4"/>
  </mergeCells>
  <phoneticPr fontId="1"/>
  <conditionalFormatting sqref="C16:E16">
    <cfRule type="cellIs" dxfId="92" priority="3" operator="equal">
      <formula>""</formula>
    </cfRule>
  </conditionalFormatting>
  <conditionalFormatting sqref="C3:E3 D11:E11 C12:E16 C5:E10">
    <cfRule type="cellIs" dxfId="91" priority="2" operator="equal">
      <formula>""</formula>
    </cfRule>
  </conditionalFormatting>
  <conditionalFormatting sqref="C4">
    <cfRule type="cellIs" dxfId="90" priority="1" operator="equal">
      <formula>""</formula>
    </cfRule>
  </conditionalFormatting>
  <dataValidations count="1">
    <dataValidation type="list" allowBlank="1" showInputMessage="1" showErrorMessage="1" sqref="C4:E4" xr:uid="{74426E12-22C6-4CD2-8FA7-97A0EAC7C064}">
      <formula1>$I$4:$I$6</formula1>
    </dataValidation>
  </dataValidations>
  <hyperlinks>
    <hyperlink ref="C16" r:id="rId1" xr:uid="{93B7AA21-ABD4-4F14-924D-2A579A0AC29E}"/>
  </hyperlinks>
  <printOptions horizontalCentered="1"/>
  <pageMargins left="0.68" right="0.2" top="0.57999999999999996" bottom="0.2" header="0.31496062992125984" footer="0.2"/>
  <pageSetup paperSize="9" scale="67" orientation="landscape"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C95A8-ED82-4283-BB68-760609EC3990}">
  <sheetPr>
    <tabColor rgb="FFFF6600"/>
    <pageSetUpPr fitToPage="1"/>
  </sheetPr>
  <dimension ref="A1:N44"/>
  <sheetViews>
    <sheetView showGridLines="0" topLeftCell="A24" workbookViewId="0">
      <selection sqref="A1:XFD1"/>
    </sheetView>
  </sheetViews>
  <sheetFormatPr defaultRowHeight="13.5"/>
  <cols>
    <col min="1" max="1" width="5.75" style="1" customWidth="1"/>
    <col min="2" max="2" width="3" style="109" customWidth="1"/>
    <col min="3" max="3" width="6.75" style="109" customWidth="1"/>
    <col min="4" max="4" width="6.75" style="188" customWidth="1"/>
    <col min="5" max="5" width="8.125" style="109" customWidth="1"/>
    <col min="6" max="6" width="16.75" style="1" customWidth="1"/>
    <col min="7" max="7" width="38.25" style="1" customWidth="1"/>
    <col min="8" max="8" width="6.75" style="1" customWidth="1"/>
    <col min="9" max="9" width="6.625" style="1" customWidth="1"/>
    <col min="10" max="10" width="9" style="1"/>
    <col min="11" max="11" width="21.25" style="1" customWidth="1"/>
    <col min="12" max="12" width="21" style="1" customWidth="1"/>
    <col min="13" max="16384" width="9" style="1"/>
  </cols>
  <sheetData>
    <row r="1" spans="1:14" ht="18" customHeight="1">
      <c r="B1" s="290" t="s">
        <v>150</v>
      </c>
      <c r="C1" s="291"/>
      <c r="D1" s="291"/>
      <c r="E1" s="291"/>
      <c r="G1" s="46"/>
    </row>
    <row r="3" spans="1:14" ht="18" customHeight="1">
      <c r="C3" s="368" t="s">
        <v>143</v>
      </c>
      <c r="D3" s="368"/>
      <c r="E3" s="368"/>
      <c r="F3" s="368"/>
      <c r="G3" s="368"/>
    </row>
    <row r="4" spans="1:14" s="41" customFormat="1">
      <c r="B4" s="47"/>
      <c r="C4" s="47"/>
      <c r="D4" s="47"/>
      <c r="E4" s="47"/>
      <c r="F4" s="47"/>
      <c r="G4" s="47"/>
    </row>
    <row r="5" spans="1:14" ht="14.25">
      <c r="C5" s="54" t="s">
        <v>22</v>
      </c>
      <c r="D5" s="54"/>
    </row>
    <row r="6" spans="1:14" s="110" customFormat="1" ht="23.25" customHeight="1">
      <c r="F6" s="110" t="s">
        <v>111</v>
      </c>
    </row>
    <row r="7" spans="1:14" ht="20.25" customHeight="1">
      <c r="B7" s="49"/>
      <c r="C7" s="369" t="s">
        <v>48</v>
      </c>
      <c r="D7" s="370"/>
      <c r="E7" s="371"/>
      <c r="F7" s="372" t="s">
        <v>14</v>
      </c>
      <c r="G7" s="372" t="s">
        <v>23</v>
      </c>
      <c r="H7" s="366" t="s">
        <v>252</v>
      </c>
      <c r="I7" s="367"/>
    </row>
    <row r="8" spans="1:14" ht="24.75" customHeight="1" thickBot="1">
      <c r="B8" s="49"/>
      <c r="C8" s="111" t="s">
        <v>112</v>
      </c>
      <c r="D8" s="194" t="s">
        <v>217</v>
      </c>
      <c r="E8" s="112" t="s">
        <v>113</v>
      </c>
      <c r="F8" s="373"/>
      <c r="G8" s="373"/>
      <c r="H8" s="229" t="s">
        <v>46</v>
      </c>
      <c r="I8" s="230" t="s">
        <v>253</v>
      </c>
    </row>
    <row r="9" spans="1:14" ht="19.5" thickTop="1">
      <c r="A9" s="89"/>
      <c r="B9" s="113">
        <v>1</v>
      </c>
      <c r="C9" s="143" t="s">
        <v>114</v>
      </c>
      <c r="D9" s="143"/>
      <c r="E9" s="143" t="s">
        <v>114</v>
      </c>
      <c r="F9" s="231"/>
      <c r="G9" s="231" t="s">
        <v>140</v>
      </c>
      <c r="H9" s="148"/>
      <c r="I9" s="148"/>
      <c r="J9" s="120"/>
      <c r="K9" s="78"/>
      <c r="M9" s="103"/>
      <c r="N9" s="104"/>
    </row>
    <row r="10" spans="1:14" ht="18.75">
      <c r="A10" s="89"/>
      <c r="B10" s="113">
        <v>2</v>
      </c>
      <c r="C10" s="137" t="s">
        <v>142</v>
      </c>
      <c r="D10" s="137"/>
      <c r="E10" s="137" t="s">
        <v>142</v>
      </c>
      <c r="F10" s="232" t="s">
        <v>145</v>
      </c>
      <c r="G10" s="232" t="s">
        <v>141</v>
      </c>
      <c r="H10" s="48"/>
      <c r="I10" s="48"/>
      <c r="J10" s="120"/>
      <c r="K10" s="78"/>
      <c r="M10" s="103"/>
      <c r="N10" s="104"/>
    </row>
    <row r="11" spans="1:14" ht="21" customHeight="1">
      <c r="A11" s="89"/>
      <c r="B11" s="113">
        <v>3</v>
      </c>
      <c r="C11" s="115" t="s">
        <v>114</v>
      </c>
      <c r="D11" s="115"/>
      <c r="E11" s="115" t="s">
        <v>93</v>
      </c>
      <c r="F11" s="232" t="s">
        <v>146</v>
      </c>
      <c r="G11" s="233" t="s">
        <v>157</v>
      </c>
      <c r="H11" s="48"/>
      <c r="I11" s="48"/>
      <c r="J11" s="122"/>
      <c r="M11" s="103"/>
      <c r="N11" s="104"/>
    </row>
    <row r="12" spans="1:14" ht="19.5" customHeight="1">
      <c r="B12" s="113">
        <v>4</v>
      </c>
      <c r="C12" s="144" t="s">
        <v>114</v>
      </c>
      <c r="D12" s="144"/>
      <c r="E12" s="144" t="s">
        <v>148</v>
      </c>
      <c r="F12" s="232" t="s">
        <v>147</v>
      </c>
      <c r="G12" s="234" t="s">
        <v>96</v>
      </c>
      <c r="H12" s="48"/>
      <c r="I12" s="48"/>
      <c r="K12" s="89"/>
      <c r="L12" s="78"/>
    </row>
    <row r="13" spans="1:14" ht="19.5" customHeight="1">
      <c r="B13" s="113">
        <v>5</v>
      </c>
      <c r="C13" s="145" t="s">
        <v>114</v>
      </c>
      <c r="D13" s="145"/>
      <c r="E13" s="145" t="s">
        <v>114</v>
      </c>
      <c r="F13" s="234" t="s">
        <v>149</v>
      </c>
      <c r="G13" s="234" t="s">
        <v>115</v>
      </c>
      <c r="H13" s="48"/>
      <c r="I13" s="48"/>
      <c r="K13" s="89"/>
      <c r="L13" s="124"/>
    </row>
    <row r="14" spans="1:14" ht="19.5" customHeight="1">
      <c r="B14" s="113">
        <v>6</v>
      </c>
      <c r="C14" s="115" t="s">
        <v>114</v>
      </c>
      <c r="D14" s="115"/>
      <c r="E14" s="115" t="s">
        <v>114</v>
      </c>
      <c r="F14" s="234" t="s">
        <v>92</v>
      </c>
      <c r="G14" s="232" t="s">
        <v>47</v>
      </c>
      <c r="H14" s="48"/>
      <c r="I14" s="48"/>
      <c r="K14" s="89"/>
      <c r="L14" s="102"/>
    </row>
    <row r="15" spans="1:14" ht="19.5" customHeight="1">
      <c r="B15" s="113">
        <v>7</v>
      </c>
      <c r="C15" s="115" t="s">
        <v>114</v>
      </c>
      <c r="D15" s="115"/>
      <c r="E15" s="115" t="s">
        <v>114</v>
      </c>
      <c r="F15" s="234" t="s">
        <v>116</v>
      </c>
      <c r="G15" s="234" t="s">
        <v>258</v>
      </c>
      <c r="H15" s="48"/>
      <c r="I15" s="48"/>
      <c r="K15" s="89"/>
      <c r="L15" s="102"/>
    </row>
    <row r="16" spans="1:14" ht="19.5" customHeight="1">
      <c r="B16" s="113">
        <v>8</v>
      </c>
      <c r="C16" s="115" t="s">
        <v>114</v>
      </c>
      <c r="D16" s="115"/>
      <c r="E16" s="115" t="s">
        <v>117</v>
      </c>
      <c r="F16" s="234" t="s">
        <v>65</v>
      </c>
      <c r="G16" s="232" t="s">
        <v>52</v>
      </c>
      <c r="H16" s="48"/>
      <c r="I16" s="48"/>
      <c r="K16" s="89"/>
      <c r="L16" s="102"/>
    </row>
    <row r="17" spans="1:14" ht="19.5" customHeight="1">
      <c r="B17" s="116">
        <v>16</v>
      </c>
      <c r="C17" s="189"/>
      <c r="D17" s="193" t="s">
        <v>114</v>
      </c>
      <c r="E17" s="193"/>
      <c r="F17" s="235" t="s">
        <v>209</v>
      </c>
      <c r="G17" s="236" t="s">
        <v>210</v>
      </c>
      <c r="H17" s="190"/>
      <c r="I17" s="190"/>
    </row>
    <row r="18" spans="1:14" ht="19.5" customHeight="1">
      <c r="B18" s="114"/>
      <c r="C18" s="360" t="s">
        <v>68</v>
      </c>
      <c r="D18" s="361"/>
      <c r="E18" s="362"/>
      <c r="F18" s="237" t="s">
        <v>71</v>
      </c>
      <c r="G18" s="238" t="s">
        <v>66</v>
      </c>
      <c r="H18" s="48"/>
      <c r="I18" s="48"/>
      <c r="K18" s="78"/>
      <c r="L18" s="78"/>
    </row>
    <row r="19" spans="1:14" ht="19.5" customHeight="1">
      <c r="B19" s="114"/>
      <c r="C19" s="363"/>
      <c r="D19" s="364"/>
      <c r="E19" s="365"/>
      <c r="F19" s="235" t="s">
        <v>188</v>
      </c>
      <c r="G19" s="236" t="s">
        <v>189</v>
      </c>
      <c r="H19" s="48"/>
      <c r="I19" s="48"/>
      <c r="K19" s="78"/>
      <c r="L19" s="78"/>
    </row>
    <row r="20" spans="1:14" ht="19.5" customHeight="1">
      <c r="B20" s="116"/>
      <c r="C20" s="374" t="s">
        <v>69</v>
      </c>
      <c r="D20" s="375"/>
      <c r="E20" s="376"/>
      <c r="F20" s="235" t="s">
        <v>70</v>
      </c>
      <c r="G20" s="236" t="s">
        <v>72</v>
      </c>
      <c r="H20" s="48"/>
      <c r="I20" s="48"/>
    </row>
    <row r="21" spans="1:14" s="41" customFormat="1">
      <c r="B21" s="49"/>
      <c r="C21" s="50"/>
      <c r="D21" s="50"/>
      <c r="E21" s="50"/>
      <c r="F21" s="51"/>
      <c r="G21" s="52"/>
      <c r="H21" s="107"/>
    </row>
    <row r="22" spans="1:14" ht="14.25">
      <c r="A22" s="53"/>
      <c r="B22" s="78"/>
      <c r="C22" s="54" t="s">
        <v>24</v>
      </c>
      <c r="D22" s="54"/>
    </row>
    <row r="23" spans="1:14">
      <c r="B23" s="117"/>
      <c r="F23" s="110" t="s">
        <v>111</v>
      </c>
    </row>
    <row r="24" spans="1:14" ht="21" customHeight="1">
      <c r="A24" s="89"/>
      <c r="B24" s="1"/>
      <c r="C24" s="356" t="s">
        <v>48</v>
      </c>
      <c r="D24" s="356"/>
      <c r="E24" s="357"/>
      <c r="F24" s="356" t="s">
        <v>15</v>
      </c>
      <c r="G24" s="357" t="s">
        <v>118</v>
      </c>
      <c r="H24" s="366" t="s">
        <v>252</v>
      </c>
      <c r="I24" s="367"/>
      <c r="J24" s="118"/>
      <c r="K24" s="125"/>
      <c r="M24" s="89"/>
      <c r="N24" s="102"/>
    </row>
    <row r="25" spans="1:14" ht="21" customHeight="1" thickBot="1">
      <c r="A25" s="89"/>
      <c r="B25" s="1"/>
      <c r="C25" s="119" t="s">
        <v>112</v>
      </c>
      <c r="D25" s="195" t="s">
        <v>203</v>
      </c>
      <c r="E25" s="119" t="s">
        <v>113</v>
      </c>
      <c r="F25" s="358"/>
      <c r="G25" s="359"/>
      <c r="H25" s="229" t="s">
        <v>46</v>
      </c>
      <c r="I25" s="230" t="s">
        <v>253</v>
      </c>
      <c r="J25" s="120"/>
      <c r="K25" s="92"/>
      <c r="M25" s="103"/>
      <c r="N25" s="104"/>
    </row>
    <row r="26" spans="1:14" ht="19.5" thickTop="1">
      <c r="A26" s="89"/>
      <c r="B26" s="1">
        <v>9</v>
      </c>
      <c r="C26" s="149" t="s">
        <v>114</v>
      </c>
      <c r="D26" s="149"/>
      <c r="E26" s="149"/>
      <c r="F26" s="150"/>
      <c r="G26" s="239" t="s">
        <v>119</v>
      </c>
      <c r="H26" s="148"/>
      <c r="I26" s="148"/>
      <c r="J26" s="120"/>
      <c r="K26" s="78"/>
      <c r="M26" s="103"/>
      <c r="N26" s="104"/>
    </row>
    <row r="27" spans="1:14" ht="20.25">
      <c r="A27" s="89"/>
      <c r="B27" s="1">
        <v>10</v>
      </c>
      <c r="C27" s="115" t="s">
        <v>114</v>
      </c>
      <c r="D27" s="115"/>
      <c r="E27" s="115" t="s">
        <v>166</v>
      </c>
      <c r="F27" s="151"/>
      <c r="G27" s="233" t="s">
        <v>110</v>
      </c>
      <c r="H27" s="48"/>
      <c r="I27" s="48"/>
      <c r="J27" s="121"/>
      <c r="M27" s="103"/>
      <c r="N27" s="104"/>
    </row>
    <row r="28" spans="1:14" ht="18.75" customHeight="1">
      <c r="B28" s="1">
        <v>11</v>
      </c>
      <c r="C28" s="115" t="s">
        <v>114</v>
      </c>
      <c r="D28" s="115"/>
      <c r="E28" s="115"/>
      <c r="F28" s="152"/>
      <c r="G28" s="240" t="s">
        <v>167</v>
      </c>
      <c r="H28" s="48"/>
      <c r="I28" s="48"/>
      <c r="J28" s="131"/>
    </row>
    <row r="29" spans="1:14" ht="18.75" customHeight="1">
      <c r="B29" s="1">
        <v>12</v>
      </c>
      <c r="C29" s="164" t="s">
        <v>114</v>
      </c>
      <c r="D29" s="164"/>
      <c r="E29" s="164"/>
      <c r="F29" s="152"/>
      <c r="G29" s="232" t="s">
        <v>198</v>
      </c>
      <c r="H29" s="163"/>
      <c r="I29" s="163"/>
      <c r="J29" s="122"/>
      <c r="M29" s="103"/>
      <c r="N29" s="104"/>
    </row>
    <row r="30" spans="1:14" ht="18.75" customHeight="1">
      <c r="B30" s="1">
        <v>13</v>
      </c>
      <c r="C30" s="115"/>
      <c r="D30" s="115"/>
      <c r="E30" s="115" t="s">
        <v>114</v>
      </c>
      <c r="F30" s="48"/>
      <c r="G30" s="232" t="s">
        <v>187</v>
      </c>
      <c r="H30" s="48"/>
      <c r="I30" s="48"/>
      <c r="J30" s="122"/>
      <c r="M30" s="103"/>
      <c r="N30" s="104"/>
    </row>
    <row r="31" spans="1:14" ht="18.75" customHeight="1">
      <c r="B31" s="1">
        <v>14</v>
      </c>
      <c r="C31" s="115"/>
      <c r="D31" s="115"/>
      <c r="E31" s="115" t="s">
        <v>114</v>
      </c>
      <c r="F31" s="48"/>
      <c r="G31" s="232" t="s">
        <v>109</v>
      </c>
      <c r="H31" s="48"/>
      <c r="I31" s="48"/>
      <c r="J31" s="122"/>
      <c r="M31" s="103"/>
      <c r="N31" s="104"/>
    </row>
    <row r="32" spans="1:14" ht="19.5" customHeight="1">
      <c r="B32" s="1">
        <v>15</v>
      </c>
      <c r="C32" s="115"/>
      <c r="D32" s="115"/>
      <c r="E32" s="115" t="s">
        <v>114</v>
      </c>
      <c r="F32" s="152"/>
      <c r="G32" s="240" t="s">
        <v>136</v>
      </c>
      <c r="H32" s="48"/>
      <c r="I32" s="48"/>
      <c r="J32" s="121"/>
    </row>
    <row r="33" spans="1:10" ht="18.75">
      <c r="F33" s="108"/>
      <c r="G33" s="123"/>
      <c r="H33" s="78"/>
      <c r="I33" s="121"/>
      <c r="J33" s="121"/>
    </row>
    <row r="34" spans="1:10">
      <c r="A34" s="2"/>
      <c r="B34" s="1"/>
    </row>
    <row r="35" spans="1:10" ht="16.5" customHeight="1">
      <c r="C35" s="54" t="s">
        <v>25</v>
      </c>
      <c r="D35" s="54"/>
      <c r="E35" s="1"/>
    </row>
    <row r="36" spans="1:10" ht="16.5" customHeight="1">
      <c r="B36" s="1"/>
      <c r="E36" s="1"/>
    </row>
    <row r="37" spans="1:10" ht="16.5" customHeight="1">
      <c r="B37" s="187"/>
      <c r="C37" s="354" t="s">
        <v>204</v>
      </c>
      <c r="D37" s="355"/>
      <c r="E37" s="355"/>
      <c r="F37" s="355"/>
      <c r="G37" s="355"/>
      <c r="H37" s="355"/>
    </row>
    <row r="38" spans="1:10" ht="16.5" customHeight="1">
      <c r="B38" s="187"/>
      <c r="C38" s="354" t="s">
        <v>205</v>
      </c>
      <c r="D38" s="355"/>
      <c r="E38" s="355"/>
      <c r="F38" s="355"/>
      <c r="G38" s="355"/>
      <c r="H38" s="355"/>
    </row>
    <row r="39" spans="1:10" ht="16.5" customHeight="1">
      <c r="B39" s="187"/>
      <c r="C39" s="354" t="s">
        <v>206</v>
      </c>
      <c r="D39" s="355"/>
      <c r="E39" s="355"/>
      <c r="F39" s="355"/>
      <c r="G39" s="355"/>
      <c r="H39" s="355"/>
    </row>
    <row r="40" spans="1:10" ht="16.5" customHeight="1">
      <c r="A40" s="53"/>
      <c r="B40" s="1"/>
      <c r="E40" s="1"/>
    </row>
    <row r="41" spans="1:10" ht="16.5" customHeight="1">
      <c r="B41" s="1"/>
      <c r="C41" s="54" t="s">
        <v>74</v>
      </c>
      <c r="D41" s="54"/>
      <c r="E41" s="1"/>
    </row>
    <row r="42" spans="1:10" ht="16.5" customHeight="1">
      <c r="B42" s="1"/>
      <c r="E42" s="1"/>
    </row>
    <row r="43" spans="1:10" ht="16.5" customHeight="1">
      <c r="B43" s="187"/>
      <c r="C43" s="354" t="s">
        <v>207</v>
      </c>
      <c r="D43" s="355"/>
      <c r="E43" s="355"/>
      <c r="F43" s="355"/>
      <c r="G43" s="355"/>
      <c r="H43" s="355"/>
    </row>
    <row r="44" spans="1:10" ht="16.5" customHeight="1">
      <c r="B44" s="187"/>
      <c r="C44" s="354" t="s">
        <v>208</v>
      </c>
      <c r="D44" s="355"/>
      <c r="E44" s="355"/>
      <c r="F44" s="355"/>
      <c r="G44" s="355"/>
      <c r="H44" s="355"/>
    </row>
  </sheetData>
  <mergeCells count="16">
    <mergeCell ref="C3:G3"/>
    <mergeCell ref="C7:E7"/>
    <mergeCell ref="F7:F8"/>
    <mergeCell ref="G7:G8"/>
    <mergeCell ref="C20:E20"/>
    <mergeCell ref="C24:E24"/>
    <mergeCell ref="F24:F25"/>
    <mergeCell ref="G24:G25"/>
    <mergeCell ref="C18:E19"/>
    <mergeCell ref="H7:I7"/>
    <mergeCell ref="H24:I24"/>
    <mergeCell ref="C37:H37"/>
    <mergeCell ref="C38:H38"/>
    <mergeCell ref="C39:H39"/>
    <mergeCell ref="C43:H43"/>
    <mergeCell ref="C44:H44"/>
  </mergeCells>
  <phoneticPr fontId="1"/>
  <pageMargins left="0.23622047244094491" right="0.23622047244094491" top="0.35433070866141736" bottom="0.35433070866141736" header="0" footer="0"/>
  <pageSetup paperSize="9" scale="9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7815" r:id="rId4" name="Check Box 7">
              <controlPr defaultSize="0" autoFill="0" autoLine="0" autoPict="0">
                <anchor moveWithCells="1">
                  <from>
                    <xdr:col>7</xdr:col>
                    <xdr:colOff>142875</xdr:colOff>
                    <xdr:row>25</xdr:row>
                    <xdr:rowOff>57150</xdr:rowOff>
                  </from>
                  <to>
                    <xdr:col>7</xdr:col>
                    <xdr:colOff>390525</xdr:colOff>
                    <xdr:row>25</xdr:row>
                    <xdr:rowOff>219075</xdr:rowOff>
                  </to>
                </anchor>
              </controlPr>
            </control>
          </mc:Choice>
        </mc:AlternateContent>
        <mc:AlternateContent xmlns:mc="http://schemas.openxmlformats.org/markup-compatibility/2006">
          <mc:Choice Requires="x14">
            <control shapeId="247824" r:id="rId5" name="Check Box 16">
              <controlPr defaultSize="0" autoFill="0" autoLine="0" autoPict="0">
                <anchor moveWithCells="1">
                  <from>
                    <xdr:col>7</xdr:col>
                    <xdr:colOff>123825</xdr:colOff>
                    <xdr:row>8</xdr:row>
                    <xdr:rowOff>19050</xdr:rowOff>
                  </from>
                  <to>
                    <xdr:col>7</xdr:col>
                    <xdr:colOff>371475</xdr:colOff>
                    <xdr:row>8</xdr:row>
                    <xdr:rowOff>180975</xdr:rowOff>
                  </to>
                </anchor>
              </controlPr>
            </control>
          </mc:Choice>
        </mc:AlternateContent>
        <mc:AlternateContent xmlns:mc="http://schemas.openxmlformats.org/markup-compatibility/2006">
          <mc:Choice Requires="x14">
            <control shapeId="247826" r:id="rId6" name="Check Box 18">
              <controlPr defaultSize="0" autoFill="0" autoLine="0" autoPict="0">
                <anchor moveWithCells="1">
                  <from>
                    <xdr:col>7</xdr:col>
                    <xdr:colOff>123825</xdr:colOff>
                    <xdr:row>9</xdr:row>
                    <xdr:rowOff>19050</xdr:rowOff>
                  </from>
                  <to>
                    <xdr:col>7</xdr:col>
                    <xdr:colOff>371475</xdr:colOff>
                    <xdr:row>9</xdr:row>
                    <xdr:rowOff>180975</xdr:rowOff>
                  </to>
                </anchor>
              </controlPr>
            </control>
          </mc:Choice>
        </mc:AlternateContent>
        <mc:AlternateContent xmlns:mc="http://schemas.openxmlformats.org/markup-compatibility/2006">
          <mc:Choice Requires="x14">
            <control shapeId="247827" r:id="rId7" name="Check Box 19">
              <controlPr defaultSize="0" autoFill="0" autoLine="0" autoPict="0">
                <anchor moveWithCells="1">
                  <from>
                    <xdr:col>7</xdr:col>
                    <xdr:colOff>123825</xdr:colOff>
                    <xdr:row>10</xdr:row>
                    <xdr:rowOff>19050</xdr:rowOff>
                  </from>
                  <to>
                    <xdr:col>7</xdr:col>
                    <xdr:colOff>371475</xdr:colOff>
                    <xdr:row>10</xdr:row>
                    <xdr:rowOff>180975</xdr:rowOff>
                  </to>
                </anchor>
              </controlPr>
            </control>
          </mc:Choice>
        </mc:AlternateContent>
        <mc:AlternateContent xmlns:mc="http://schemas.openxmlformats.org/markup-compatibility/2006">
          <mc:Choice Requires="x14">
            <control shapeId="247828" r:id="rId8" name="Check Box 20">
              <controlPr defaultSize="0" autoFill="0" autoLine="0" autoPict="0">
                <anchor moveWithCells="1">
                  <from>
                    <xdr:col>7</xdr:col>
                    <xdr:colOff>123825</xdr:colOff>
                    <xdr:row>11</xdr:row>
                    <xdr:rowOff>19050</xdr:rowOff>
                  </from>
                  <to>
                    <xdr:col>7</xdr:col>
                    <xdr:colOff>371475</xdr:colOff>
                    <xdr:row>11</xdr:row>
                    <xdr:rowOff>180975</xdr:rowOff>
                  </to>
                </anchor>
              </controlPr>
            </control>
          </mc:Choice>
        </mc:AlternateContent>
        <mc:AlternateContent xmlns:mc="http://schemas.openxmlformats.org/markup-compatibility/2006">
          <mc:Choice Requires="x14">
            <control shapeId="247829" r:id="rId9" name="Check Box 21">
              <controlPr defaultSize="0" autoFill="0" autoLine="0" autoPict="0">
                <anchor moveWithCells="1">
                  <from>
                    <xdr:col>7</xdr:col>
                    <xdr:colOff>123825</xdr:colOff>
                    <xdr:row>12</xdr:row>
                    <xdr:rowOff>19050</xdr:rowOff>
                  </from>
                  <to>
                    <xdr:col>7</xdr:col>
                    <xdr:colOff>371475</xdr:colOff>
                    <xdr:row>12</xdr:row>
                    <xdr:rowOff>180975</xdr:rowOff>
                  </to>
                </anchor>
              </controlPr>
            </control>
          </mc:Choice>
        </mc:AlternateContent>
        <mc:AlternateContent xmlns:mc="http://schemas.openxmlformats.org/markup-compatibility/2006">
          <mc:Choice Requires="x14">
            <control shapeId="247830" r:id="rId10" name="Check Box 22">
              <controlPr defaultSize="0" autoFill="0" autoLine="0" autoPict="0">
                <anchor moveWithCells="1">
                  <from>
                    <xdr:col>7</xdr:col>
                    <xdr:colOff>123825</xdr:colOff>
                    <xdr:row>13</xdr:row>
                    <xdr:rowOff>19050</xdr:rowOff>
                  </from>
                  <to>
                    <xdr:col>7</xdr:col>
                    <xdr:colOff>371475</xdr:colOff>
                    <xdr:row>13</xdr:row>
                    <xdr:rowOff>180975</xdr:rowOff>
                  </to>
                </anchor>
              </controlPr>
            </control>
          </mc:Choice>
        </mc:AlternateContent>
        <mc:AlternateContent xmlns:mc="http://schemas.openxmlformats.org/markup-compatibility/2006">
          <mc:Choice Requires="x14">
            <control shapeId="247831" r:id="rId11" name="Check Box 23">
              <controlPr defaultSize="0" autoFill="0" autoLine="0" autoPict="0">
                <anchor moveWithCells="1">
                  <from>
                    <xdr:col>7</xdr:col>
                    <xdr:colOff>123825</xdr:colOff>
                    <xdr:row>14</xdr:row>
                    <xdr:rowOff>19050</xdr:rowOff>
                  </from>
                  <to>
                    <xdr:col>7</xdr:col>
                    <xdr:colOff>371475</xdr:colOff>
                    <xdr:row>14</xdr:row>
                    <xdr:rowOff>180975</xdr:rowOff>
                  </to>
                </anchor>
              </controlPr>
            </control>
          </mc:Choice>
        </mc:AlternateContent>
        <mc:AlternateContent xmlns:mc="http://schemas.openxmlformats.org/markup-compatibility/2006">
          <mc:Choice Requires="x14">
            <control shapeId="247832" r:id="rId12" name="Check Box 24">
              <controlPr defaultSize="0" autoFill="0" autoLine="0" autoPict="0">
                <anchor moveWithCells="1">
                  <from>
                    <xdr:col>7</xdr:col>
                    <xdr:colOff>123825</xdr:colOff>
                    <xdr:row>15</xdr:row>
                    <xdr:rowOff>19050</xdr:rowOff>
                  </from>
                  <to>
                    <xdr:col>7</xdr:col>
                    <xdr:colOff>371475</xdr:colOff>
                    <xdr:row>15</xdr:row>
                    <xdr:rowOff>180975</xdr:rowOff>
                  </to>
                </anchor>
              </controlPr>
            </control>
          </mc:Choice>
        </mc:AlternateContent>
        <mc:AlternateContent xmlns:mc="http://schemas.openxmlformats.org/markup-compatibility/2006">
          <mc:Choice Requires="x14">
            <control shapeId="247833" r:id="rId13" name="Check Box 25">
              <controlPr defaultSize="0" autoFill="0" autoLine="0" autoPict="0">
                <anchor moveWithCells="1">
                  <from>
                    <xdr:col>7</xdr:col>
                    <xdr:colOff>123825</xdr:colOff>
                    <xdr:row>18</xdr:row>
                    <xdr:rowOff>19050</xdr:rowOff>
                  </from>
                  <to>
                    <xdr:col>7</xdr:col>
                    <xdr:colOff>371475</xdr:colOff>
                    <xdr:row>18</xdr:row>
                    <xdr:rowOff>180975</xdr:rowOff>
                  </to>
                </anchor>
              </controlPr>
            </control>
          </mc:Choice>
        </mc:AlternateContent>
        <mc:AlternateContent xmlns:mc="http://schemas.openxmlformats.org/markup-compatibility/2006">
          <mc:Choice Requires="x14">
            <control shapeId="247834" r:id="rId14" name="Check Box 26">
              <controlPr defaultSize="0" autoFill="0" autoLine="0" autoPict="0">
                <anchor moveWithCells="1">
                  <from>
                    <xdr:col>7</xdr:col>
                    <xdr:colOff>123825</xdr:colOff>
                    <xdr:row>19</xdr:row>
                    <xdr:rowOff>19050</xdr:rowOff>
                  </from>
                  <to>
                    <xdr:col>7</xdr:col>
                    <xdr:colOff>371475</xdr:colOff>
                    <xdr:row>19</xdr:row>
                    <xdr:rowOff>180975</xdr:rowOff>
                  </to>
                </anchor>
              </controlPr>
            </control>
          </mc:Choice>
        </mc:AlternateContent>
        <mc:AlternateContent xmlns:mc="http://schemas.openxmlformats.org/markup-compatibility/2006">
          <mc:Choice Requires="x14">
            <control shapeId="247835" r:id="rId15" name="Check Box 27">
              <controlPr defaultSize="0" autoFill="0" autoLine="0" autoPict="0">
                <anchor moveWithCells="1">
                  <from>
                    <xdr:col>7</xdr:col>
                    <xdr:colOff>142875</xdr:colOff>
                    <xdr:row>26</xdr:row>
                    <xdr:rowOff>57150</xdr:rowOff>
                  </from>
                  <to>
                    <xdr:col>7</xdr:col>
                    <xdr:colOff>390525</xdr:colOff>
                    <xdr:row>26</xdr:row>
                    <xdr:rowOff>219075</xdr:rowOff>
                  </to>
                </anchor>
              </controlPr>
            </control>
          </mc:Choice>
        </mc:AlternateContent>
        <mc:AlternateContent xmlns:mc="http://schemas.openxmlformats.org/markup-compatibility/2006">
          <mc:Choice Requires="x14">
            <control shapeId="247836" r:id="rId16" name="Check Box 28">
              <controlPr defaultSize="0" autoFill="0" autoLine="0" autoPict="0">
                <anchor moveWithCells="1">
                  <from>
                    <xdr:col>7</xdr:col>
                    <xdr:colOff>142875</xdr:colOff>
                    <xdr:row>27</xdr:row>
                    <xdr:rowOff>57150</xdr:rowOff>
                  </from>
                  <to>
                    <xdr:col>7</xdr:col>
                    <xdr:colOff>390525</xdr:colOff>
                    <xdr:row>27</xdr:row>
                    <xdr:rowOff>219075</xdr:rowOff>
                  </to>
                </anchor>
              </controlPr>
            </control>
          </mc:Choice>
        </mc:AlternateContent>
        <mc:AlternateContent xmlns:mc="http://schemas.openxmlformats.org/markup-compatibility/2006">
          <mc:Choice Requires="x14">
            <control shapeId="247837" r:id="rId17" name="Check Box 29">
              <controlPr defaultSize="0" autoFill="0" autoLine="0" autoPict="0">
                <anchor moveWithCells="1">
                  <from>
                    <xdr:col>7</xdr:col>
                    <xdr:colOff>142875</xdr:colOff>
                    <xdr:row>30</xdr:row>
                    <xdr:rowOff>57150</xdr:rowOff>
                  </from>
                  <to>
                    <xdr:col>7</xdr:col>
                    <xdr:colOff>390525</xdr:colOff>
                    <xdr:row>30</xdr:row>
                    <xdr:rowOff>219075</xdr:rowOff>
                  </to>
                </anchor>
              </controlPr>
            </control>
          </mc:Choice>
        </mc:AlternateContent>
        <mc:AlternateContent xmlns:mc="http://schemas.openxmlformats.org/markup-compatibility/2006">
          <mc:Choice Requires="x14">
            <control shapeId="247838" r:id="rId18" name="Check Box 30">
              <controlPr defaultSize="0" autoFill="0" autoLine="0" autoPict="0">
                <anchor moveWithCells="1">
                  <from>
                    <xdr:col>7</xdr:col>
                    <xdr:colOff>142875</xdr:colOff>
                    <xdr:row>31</xdr:row>
                    <xdr:rowOff>57150</xdr:rowOff>
                  </from>
                  <to>
                    <xdr:col>7</xdr:col>
                    <xdr:colOff>390525</xdr:colOff>
                    <xdr:row>31</xdr:row>
                    <xdr:rowOff>219075</xdr:rowOff>
                  </to>
                </anchor>
              </controlPr>
            </control>
          </mc:Choice>
        </mc:AlternateContent>
        <mc:AlternateContent xmlns:mc="http://schemas.openxmlformats.org/markup-compatibility/2006">
          <mc:Choice Requires="x14">
            <control shapeId="247839" r:id="rId19" name="Check Box 31">
              <controlPr defaultSize="0" autoFill="0" autoLine="0" autoPict="0">
                <anchor moveWithCells="1">
                  <from>
                    <xdr:col>7</xdr:col>
                    <xdr:colOff>133350</xdr:colOff>
                    <xdr:row>28</xdr:row>
                    <xdr:rowOff>38100</xdr:rowOff>
                  </from>
                  <to>
                    <xdr:col>7</xdr:col>
                    <xdr:colOff>381000</xdr:colOff>
                    <xdr:row>28</xdr:row>
                    <xdr:rowOff>200025</xdr:rowOff>
                  </to>
                </anchor>
              </controlPr>
            </control>
          </mc:Choice>
        </mc:AlternateContent>
        <mc:AlternateContent xmlns:mc="http://schemas.openxmlformats.org/markup-compatibility/2006">
          <mc:Choice Requires="x14">
            <control shapeId="247840" r:id="rId20" name="Check Box 32">
              <controlPr defaultSize="0" autoFill="0" autoLine="0" autoPict="0">
                <anchor moveWithCells="1">
                  <from>
                    <xdr:col>7</xdr:col>
                    <xdr:colOff>142875</xdr:colOff>
                    <xdr:row>29</xdr:row>
                    <xdr:rowOff>57150</xdr:rowOff>
                  </from>
                  <to>
                    <xdr:col>7</xdr:col>
                    <xdr:colOff>390525</xdr:colOff>
                    <xdr:row>29</xdr:row>
                    <xdr:rowOff>219075</xdr:rowOff>
                  </to>
                </anchor>
              </controlPr>
            </control>
          </mc:Choice>
        </mc:AlternateContent>
        <mc:AlternateContent xmlns:mc="http://schemas.openxmlformats.org/markup-compatibility/2006">
          <mc:Choice Requires="x14">
            <control shapeId="247841" r:id="rId21" name="Check Box 33">
              <controlPr defaultSize="0" autoFill="0" autoLine="0" autoPict="0">
                <anchor moveWithCells="1">
                  <from>
                    <xdr:col>7</xdr:col>
                    <xdr:colOff>123825</xdr:colOff>
                    <xdr:row>17</xdr:row>
                    <xdr:rowOff>19050</xdr:rowOff>
                  </from>
                  <to>
                    <xdr:col>7</xdr:col>
                    <xdr:colOff>371475</xdr:colOff>
                    <xdr:row>17</xdr:row>
                    <xdr:rowOff>180975</xdr:rowOff>
                  </to>
                </anchor>
              </controlPr>
            </control>
          </mc:Choice>
        </mc:AlternateContent>
        <mc:AlternateContent xmlns:mc="http://schemas.openxmlformats.org/markup-compatibility/2006">
          <mc:Choice Requires="x14">
            <control shapeId="247842" r:id="rId22" name="Check Box 34">
              <controlPr defaultSize="0" autoFill="0" autoLine="0" autoPict="0">
                <anchor moveWithCells="1">
                  <from>
                    <xdr:col>7</xdr:col>
                    <xdr:colOff>123825</xdr:colOff>
                    <xdr:row>16</xdr:row>
                    <xdr:rowOff>0</xdr:rowOff>
                  </from>
                  <to>
                    <xdr:col>7</xdr:col>
                    <xdr:colOff>371475</xdr:colOff>
                    <xdr:row>17</xdr:row>
                    <xdr:rowOff>0</xdr:rowOff>
                  </to>
                </anchor>
              </controlPr>
            </control>
          </mc:Choice>
        </mc:AlternateContent>
        <mc:AlternateContent xmlns:mc="http://schemas.openxmlformats.org/markup-compatibility/2006">
          <mc:Choice Requires="x14">
            <control shapeId="247843" r:id="rId23" name="Check Box 35">
              <controlPr defaultSize="0" autoFill="0" autoLine="0" autoPict="0">
                <anchor moveWithCells="1">
                  <from>
                    <xdr:col>8</xdr:col>
                    <xdr:colOff>123825</xdr:colOff>
                    <xdr:row>8</xdr:row>
                    <xdr:rowOff>19050</xdr:rowOff>
                  </from>
                  <to>
                    <xdr:col>8</xdr:col>
                    <xdr:colOff>371475</xdr:colOff>
                    <xdr:row>8</xdr:row>
                    <xdr:rowOff>180975</xdr:rowOff>
                  </to>
                </anchor>
              </controlPr>
            </control>
          </mc:Choice>
        </mc:AlternateContent>
        <mc:AlternateContent xmlns:mc="http://schemas.openxmlformats.org/markup-compatibility/2006">
          <mc:Choice Requires="x14">
            <control shapeId="247844" r:id="rId24" name="Check Box 36">
              <controlPr defaultSize="0" autoFill="0" autoLine="0" autoPict="0">
                <anchor moveWithCells="1">
                  <from>
                    <xdr:col>8</xdr:col>
                    <xdr:colOff>123825</xdr:colOff>
                    <xdr:row>9</xdr:row>
                    <xdr:rowOff>19050</xdr:rowOff>
                  </from>
                  <to>
                    <xdr:col>8</xdr:col>
                    <xdr:colOff>371475</xdr:colOff>
                    <xdr:row>9</xdr:row>
                    <xdr:rowOff>180975</xdr:rowOff>
                  </to>
                </anchor>
              </controlPr>
            </control>
          </mc:Choice>
        </mc:AlternateContent>
        <mc:AlternateContent xmlns:mc="http://schemas.openxmlformats.org/markup-compatibility/2006">
          <mc:Choice Requires="x14">
            <control shapeId="247845" r:id="rId25" name="Check Box 37">
              <controlPr defaultSize="0" autoFill="0" autoLine="0" autoPict="0">
                <anchor moveWithCells="1">
                  <from>
                    <xdr:col>8</xdr:col>
                    <xdr:colOff>123825</xdr:colOff>
                    <xdr:row>10</xdr:row>
                    <xdr:rowOff>19050</xdr:rowOff>
                  </from>
                  <to>
                    <xdr:col>8</xdr:col>
                    <xdr:colOff>371475</xdr:colOff>
                    <xdr:row>10</xdr:row>
                    <xdr:rowOff>180975</xdr:rowOff>
                  </to>
                </anchor>
              </controlPr>
            </control>
          </mc:Choice>
        </mc:AlternateContent>
        <mc:AlternateContent xmlns:mc="http://schemas.openxmlformats.org/markup-compatibility/2006">
          <mc:Choice Requires="x14">
            <control shapeId="247846" r:id="rId26" name="Check Box 38">
              <controlPr defaultSize="0" autoFill="0" autoLine="0" autoPict="0">
                <anchor moveWithCells="1">
                  <from>
                    <xdr:col>8</xdr:col>
                    <xdr:colOff>123825</xdr:colOff>
                    <xdr:row>11</xdr:row>
                    <xdr:rowOff>19050</xdr:rowOff>
                  </from>
                  <to>
                    <xdr:col>8</xdr:col>
                    <xdr:colOff>371475</xdr:colOff>
                    <xdr:row>11</xdr:row>
                    <xdr:rowOff>180975</xdr:rowOff>
                  </to>
                </anchor>
              </controlPr>
            </control>
          </mc:Choice>
        </mc:AlternateContent>
        <mc:AlternateContent xmlns:mc="http://schemas.openxmlformats.org/markup-compatibility/2006">
          <mc:Choice Requires="x14">
            <control shapeId="247847" r:id="rId27" name="Check Box 39">
              <controlPr defaultSize="0" autoFill="0" autoLine="0" autoPict="0">
                <anchor moveWithCells="1">
                  <from>
                    <xdr:col>8</xdr:col>
                    <xdr:colOff>123825</xdr:colOff>
                    <xdr:row>12</xdr:row>
                    <xdr:rowOff>19050</xdr:rowOff>
                  </from>
                  <to>
                    <xdr:col>8</xdr:col>
                    <xdr:colOff>371475</xdr:colOff>
                    <xdr:row>12</xdr:row>
                    <xdr:rowOff>180975</xdr:rowOff>
                  </to>
                </anchor>
              </controlPr>
            </control>
          </mc:Choice>
        </mc:AlternateContent>
        <mc:AlternateContent xmlns:mc="http://schemas.openxmlformats.org/markup-compatibility/2006">
          <mc:Choice Requires="x14">
            <control shapeId="247848" r:id="rId28" name="Check Box 40">
              <controlPr defaultSize="0" autoFill="0" autoLine="0" autoPict="0">
                <anchor moveWithCells="1">
                  <from>
                    <xdr:col>8</xdr:col>
                    <xdr:colOff>123825</xdr:colOff>
                    <xdr:row>13</xdr:row>
                    <xdr:rowOff>19050</xdr:rowOff>
                  </from>
                  <to>
                    <xdr:col>8</xdr:col>
                    <xdr:colOff>371475</xdr:colOff>
                    <xdr:row>13</xdr:row>
                    <xdr:rowOff>180975</xdr:rowOff>
                  </to>
                </anchor>
              </controlPr>
            </control>
          </mc:Choice>
        </mc:AlternateContent>
        <mc:AlternateContent xmlns:mc="http://schemas.openxmlformats.org/markup-compatibility/2006">
          <mc:Choice Requires="x14">
            <control shapeId="247849" r:id="rId29" name="Check Box 41">
              <controlPr defaultSize="0" autoFill="0" autoLine="0" autoPict="0">
                <anchor moveWithCells="1">
                  <from>
                    <xdr:col>8</xdr:col>
                    <xdr:colOff>123825</xdr:colOff>
                    <xdr:row>14</xdr:row>
                    <xdr:rowOff>19050</xdr:rowOff>
                  </from>
                  <to>
                    <xdr:col>8</xdr:col>
                    <xdr:colOff>371475</xdr:colOff>
                    <xdr:row>14</xdr:row>
                    <xdr:rowOff>180975</xdr:rowOff>
                  </to>
                </anchor>
              </controlPr>
            </control>
          </mc:Choice>
        </mc:AlternateContent>
        <mc:AlternateContent xmlns:mc="http://schemas.openxmlformats.org/markup-compatibility/2006">
          <mc:Choice Requires="x14">
            <control shapeId="247850" r:id="rId30" name="Check Box 42">
              <controlPr defaultSize="0" autoFill="0" autoLine="0" autoPict="0">
                <anchor moveWithCells="1">
                  <from>
                    <xdr:col>8</xdr:col>
                    <xdr:colOff>123825</xdr:colOff>
                    <xdr:row>15</xdr:row>
                    <xdr:rowOff>19050</xdr:rowOff>
                  </from>
                  <to>
                    <xdr:col>8</xdr:col>
                    <xdr:colOff>371475</xdr:colOff>
                    <xdr:row>15</xdr:row>
                    <xdr:rowOff>180975</xdr:rowOff>
                  </to>
                </anchor>
              </controlPr>
            </control>
          </mc:Choice>
        </mc:AlternateContent>
        <mc:AlternateContent xmlns:mc="http://schemas.openxmlformats.org/markup-compatibility/2006">
          <mc:Choice Requires="x14">
            <control shapeId="247851" r:id="rId31" name="Check Box 43">
              <controlPr defaultSize="0" autoFill="0" autoLine="0" autoPict="0">
                <anchor moveWithCells="1">
                  <from>
                    <xdr:col>8</xdr:col>
                    <xdr:colOff>123825</xdr:colOff>
                    <xdr:row>18</xdr:row>
                    <xdr:rowOff>19050</xdr:rowOff>
                  </from>
                  <to>
                    <xdr:col>8</xdr:col>
                    <xdr:colOff>371475</xdr:colOff>
                    <xdr:row>18</xdr:row>
                    <xdr:rowOff>180975</xdr:rowOff>
                  </to>
                </anchor>
              </controlPr>
            </control>
          </mc:Choice>
        </mc:AlternateContent>
        <mc:AlternateContent xmlns:mc="http://schemas.openxmlformats.org/markup-compatibility/2006">
          <mc:Choice Requires="x14">
            <control shapeId="247852" r:id="rId32" name="Check Box 44">
              <controlPr defaultSize="0" autoFill="0" autoLine="0" autoPict="0">
                <anchor moveWithCells="1">
                  <from>
                    <xdr:col>8</xdr:col>
                    <xdr:colOff>123825</xdr:colOff>
                    <xdr:row>19</xdr:row>
                    <xdr:rowOff>19050</xdr:rowOff>
                  </from>
                  <to>
                    <xdr:col>8</xdr:col>
                    <xdr:colOff>371475</xdr:colOff>
                    <xdr:row>19</xdr:row>
                    <xdr:rowOff>180975</xdr:rowOff>
                  </to>
                </anchor>
              </controlPr>
            </control>
          </mc:Choice>
        </mc:AlternateContent>
        <mc:AlternateContent xmlns:mc="http://schemas.openxmlformats.org/markup-compatibility/2006">
          <mc:Choice Requires="x14">
            <control shapeId="247853" r:id="rId33" name="Check Box 45">
              <controlPr defaultSize="0" autoFill="0" autoLine="0" autoPict="0">
                <anchor moveWithCells="1">
                  <from>
                    <xdr:col>8</xdr:col>
                    <xdr:colOff>123825</xdr:colOff>
                    <xdr:row>17</xdr:row>
                    <xdr:rowOff>19050</xdr:rowOff>
                  </from>
                  <to>
                    <xdr:col>8</xdr:col>
                    <xdr:colOff>371475</xdr:colOff>
                    <xdr:row>17</xdr:row>
                    <xdr:rowOff>180975</xdr:rowOff>
                  </to>
                </anchor>
              </controlPr>
            </control>
          </mc:Choice>
        </mc:AlternateContent>
        <mc:AlternateContent xmlns:mc="http://schemas.openxmlformats.org/markup-compatibility/2006">
          <mc:Choice Requires="x14">
            <control shapeId="247854" r:id="rId34" name="Check Box 46">
              <controlPr defaultSize="0" autoFill="0" autoLine="0" autoPict="0">
                <anchor moveWithCells="1">
                  <from>
                    <xdr:col>8</xdr:col>
                    <xdr:colOff>123825</xdr:colOff>
                    <xdr:row>16</xdr:row>
                    <xdr:rowOff>0</xdr:rowOff>
                  </from>
                  <to>
                    <xdr:col>8</xdr:col>
                    <xdr:colOff>371475</xdr:colOff>
                    <xdr:row>17</xdr:row>
                    <xdr:rowOff>0</xdr:rowOff>
                  </to>
                </anchor>
              </controlPr>
            </control>
          </mc:Choice>
        </mc:AlternateContent>
        <mc:AlternateContent xmlns:mc="http://schemas.openxmlformats.org/markup-compatibility/2006">
          <mc:Choice Requires="x14">
            <control shapeId="247855" r:id="rId35" name="Check Box 47">
              <controlPr defaultSize="0" autoFill="0" autoLine="0" autoPict="0">
                <anchor moveWithCells="1">
                  <from>
                    <xdr:col>8</xdr:col>
                    <xdr:colOff>142875</xdr:colOff>
                    <xdr:row>25</xdr:row>
                    <xdr:rowOff>57150</xdr:rowOff>
                  </from>
                  <to>
                    <xdr:col>8</xdr:col>
                    <xdr:colOff>390525</xdr:colOff>
                    <xdr:row>25</xdr:row>
                    <xdr:rowOff>219075</xdr:rowOff>
                  </to>
                </anchor>
              </controlPr>
            </control>
          </mc:Choice>
        </mc:AlternateContent>
        <mc:AlternateContent xmlns:mc="http://schemas.openxmlformats.org/markup-compatibility/2006">
          <mc:Choice Requires="x14">
            <control shapeId="247856" r:id="rId36" name="Check Box 48">
              <controlPr defaultSize="0" autoFill="0" autoLine="0" autoPict="0">
                <anchor moveWithCells="1">
                  <from>
                    <xdr:col>8</xdr:col>
                    <xdr:colOff>142875</xdr:colOff>
                    <xdr:row>26</xdr:row>
                    <xdr:rowOff>57150</xdr:rowOff>
                  </from>
                  <to>
                    <xdr:col>8</xdr:col>
                    <xdr:colOff>390525</xdr:colOff>
                    <xdr:row>26</xdr:row>
                    <xdr:rowOff>219075</xdr:rowOff>
                  </to>
                </anchor>
              </controlPr>
            </control>
          </mc:Choice>
        </mc:AlternateContent>
        <mc:AlternateContent xmlns:mc="http://schemas.openxmlformats.org/markup-compatibility/2006">
          <mc:Choice Requires="x14">
            <control shapeId="247857" r:id="rId37" name="Check Box 49">
              <controlPr defaultSize="0" autoFill="0" autoLine="0" autoPict="0">
                <anchor moveWithCells="1">
                  <from>
                    <xdr:col>8</xdr:col>
                    <xdr:colOff>142875</xdr:colOff>
                    <xdr:row>27</xdr:row>
                    <xdr:rowOff>57150</xdr:rowOff>
                  </from>
                  <to>
                    <xdr:col>8</xdr:col>
                    <xdr:colOff>390525</xdr:colOff>
                    <xdr:row>27</xdr:row>
                    <xdr:rowOff>219075</xdr:rowOff>
                  </to>
                </anchor>
              </controlPr>
            </control>
          </mc:Choice>
        </mc:AlternateContent>
        <mc:AlternateContent xmlns:mc="http://schemas.openxmlformats.org/markup-compatibility/2006">
          <mc:Choice Requires="x14">
            <control shapeId="247858" r:id="rId38" name="Check Box 50">
              <controlPr defaultSize="0" autoFill="0" autoLine="0" autoPict="0">
                <anchor moveWithCells="1">
                  <from>
                    <xdr:col>8</xdr:col>
                    <xdr:colOff>142875</xdr:colOff>
                    <xdr:row>30</xdr:row>
                    <xdr:rowOff>57150</xdr:rowOff>
                  </from>
                  <to>
                    <xdr:col>8</xdr:col>
                    <xdr:colOff>390525</xdr:colOff>
                    <xdr:row>30</xdr:row>
                    <xdr:rowOff>219075</xdr:rowOff>
                  </to>
                </anchor>
              </controlPr>
            </control>
          </mc:Choice>
        </mc:AlternateContent>
        <mc:AlternateContent xmlns:mc="http://schemas.openxmlformats.org/markup-compatibility/2006">
          <mc:Choice Requires="x14">
            <control shapeId="247859" r:id="rId39" name="Check Box 51">
              <controlPr defaultSize="0" autoFill="0" autoLine="0" autoPict="0">
                <anchor moveWithCells="1">
                  <from>
                    <xdr:col>8</xdr:col>
                    <xdr:colOff>142875</xdr:colOff>
                    <xdr:row>31</xdr:row>
                    <xdr:rowOff>57150</xdr:rowOff>
                  </from>
                  <to>
                    <xdr:col>8</xdr:col>
                    <xdr:colOff>390525</xdr:colOff>
                    <xdr:row>31</xdr:row>
                    <xdr:rowOff>219075</xdr:rowOff>
                  </to>
                </anchor>
              </controlPr>
            </control>
          </mc:Choice>
        </mc:AlternateContent>
        <mc:AlternateContent xmlns:mc="http://schemas.openxmlformats.org/markup-compatibility/2006">
          <mc:Choice Requires="x14">
            <control shapeId="247860" r:id="rId40" name="Check Box 52">
              <controlPr defaultSize="0" autoFill="0" autoLine="0" autoPict="0">
                <anchor moveWithCells="1">
                  <from>
                    <xdr:col>8</xdr:col>
                    <xdr:colOff>133350</xdr:colOff>
                    <xdr:row>28</xdr:row>
                    <xdr:rowOff>38100</xdr:rowOff>
                  </from>
                  <to>
                    <xdr:col>8</xdr:col>
                    <xdr:colOff>381000</xdr:colOff>
                    <xdr:row>28</xdr:row>
                    <xdr:rowOff>200025</xdr:rowOff>
                  </to>
                </anchor>
              </controlPr>
            </control>
          </mc:Choice>
        </mc:AlternateContent>
        <mc:AlternateContent xmlns:mc="http://schemas.openxmlformats.org/markup-compatibility/2006">
          <mc:Choice Requires="x14">
            <control shapeId="247861" r:id="rId41" name="Check Box 53">
              <controlPr defaultSize="0" autoFill="0" autoLine="0" autoPict="0">
                <anchor moveWithCells="1">
                  <from>
                    <xdr:col>8</xdr:col>
                    <xdr:colOff>142875</xdr:colOff>
                    <xdr:row>29</xdr:row>
                    <xdr:rowOff>57150</xdr:rowOff>
                  </from>
                  <to>
                    <xdr:col>8</xdr:col>
                    <xdr:colOff>390525</xdr:colOff>
                    <xdr:row>29</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5F30C-3285-405A-80E2-75B55E14FC68}">
  <sheetPr>
    <tabColor rgb="FFFFCC99"/>
    <pageSetUpPr fitToPage="1"/>
  </sheetPr>
  <dimension ref="A1:X16"/>
  <sheetViews>
    <sheetView zoomScale="98" zoomScaleNormal="98" zoomScaleSheetLayoutView="55" workbookViewId="0">
      <selection activeCell="B1" sqref="B1"/>
    </sheetView>
  </sheetViews>
  <sheetFormatPr defaultColWidth="8.75" defaultRowHeight="17.25"/>
  <cols>
    <col min="1" max="1" width="5.5" style="62" customWidth="1"/>
    <col min="2" max="2" width="30" style="63" customWidth="1"/>
    <col min="3" max="3" width="26.875" style="139" customWidth="1"/>
    <col min="4" max="4" width="34.25" style="139" customWidth="1"/>
    <col min="5" max="9" width="5.5" style="139" customWidth="1"/>
    <col min="10" max="19" width="5.25" style="139" customWidth="1"/>
    <col min="20" max="20" width="4.75" style="139" customWidth="1"/>
    <col min="21" max="21" width="21.25" style="139" customWidth="1"/>
    <col min="22" max="24" width="8.75" style="139"/>
    <col min="25" max="25" width="16.375" style="139" customWidth="1"/>
    <col min="26" max="26" width="14" style="139" customWidth="1"/>
    <col min="27" max="28" width="14.25" style="139" customWidth="1"/>
    <col min="29" max="29" width="19.25" style="139" customWidth="1"/>
    <col min="30" max="30" width="57.75" style="139" customWidth="1"/>
    <col min="31" max="31" width="19.375" style="139" bestFit="1" customWidth="1"/>
    <col min="32" max="32" width="10.75" style="139" customWidth="1"/>
    <col min="33" max="34" width="21.25" style="139" customWidth="1"/>
    <col min="35" max="16384" width="8.75" style="139"/>
  </cols>
  <sheetData>
    <row r="1" spans="1:24" ht="24">
      <c r="A1" s="55"/>
      <c r="B1" s="296" t="s">
        <v>152</v>
      </c>
      <c r="C1" s="56" t="s">
        <v>151</v>
      </c>
      <c r="D1" s="57"/>
      <c r="E1" s="57"/>
      <c r="F1" s="57"/>
      <c r="G1" s="57"/>
      <c r="H1" s="57"/>
      <c r="I1" s="57"/>
      <c r="J1" s="57"/>
      <c r="K1" s="57"/>
      <c r="L1" s="57"/>
      <c r="M1" s="57"/>
      <c r="N1" s="57"/>
      <c r="O1" s="57"/>
      <c r="P1" s="57"/>
      <c r="Q1" s="57"/>
      <c r="R1" s="57"/>
      <c r="S1" s="57"/>
      <c r="T1" s="58"/>
      <c r="U1" s="58"/>
      <c r="V1" s="58"/>
      <c r="W1" s="58"/>
      <c r="X1" s="58"/>
    </row>
    <row r="2" spans="1:24" ht="40.5" customHeight="1" thickBot="1">
      <c r="A2" s="55"/>
      <c r="B2" s="56"/>
      <c r="C2" s="57"/>
      <c r="D2" s="57"/>
      <c r="E2" s="57"/>
      <c r="F2" s="57"/>
      <c r="G2" s="57"/>
      <c r="H2" s="57"/>
      <c r="I2" s="57"/>
      <c r="J2" s="57"/>
      <c r="K2" s="57"/>
      <c r="L2" s="57"/>
      <c r="M2" s="57"/>
      <c r="N2" s="57"/>
      <c r="O2" s="57"/>
      <c r="P2" s="57"/>
      <c r="Q2" s="57"/>
      <c r="R2" s="57"/>
      <c r="S2" s="57"/>
      <c r="T2" s="58"/>
      <c r="U2" s="58"/>
      <c r="V2" s="58"/>
      <c r="W2" s="58"/>
      <c r="X2" s="58"/>
    </row>
    <row r="3" spans="1:24" ht="40.5" customHeight="1">
      <c r="A3" s="55"/>
      <c r="B3" s="147" t="s">
        <v>21</v>
      </c>
      <c r="C3" s="385" t="str">
        <f>IF('　入力シート'!C3="","",'　入力シート'!C3)</f>
        <v/>
      </c>
      <c r="D3" s="386"/>
      <c r="E3" s="57"/>
      <c r="F3" s="58"/>
    </row>
    <row r="4" spans="1:24" ht="40.5" customHeight="1">
      <c r="A4" s="55">
        <v>1</v>
      </c>
      <c r="B4" s="146" t="s">
        <v>6</v>
      </c>
      <c r="C4" s="334"/>
      <c r="D4" s="387"/>
      <c r="E4" s="57"/>
      <c r="F4" s="58"/>
    </row>
    <row r="5" spans="1:24" ht="40.5" customHeight="1">
      <c r="A5" s="55">
        <v>2</v>
      </c>
      <c r="B5" s="39" t="s">
        <v>12</v>
      </c>
      <c r="C5" s="337"/>
      <c r="D5" s="388"/>
      <c r="E5" s="57"/>
      <c r="F5" s="58"/>
    </row>
    <row r="6" spans="1:24" ht="40.5" customHeight="1">
      <c r="A6" s="55">
        <v>3</v>
      </c>
      <c r="B6" s="38" t="s">
        <v>38</v>
      </c>
      <c r="C6" s="377"/>
      <c r="D6" s="378"/>
      <c r="E6" s="57"/>
      <c r="F6" s="58"/>
    </row>
    <row r="7" spans="1:24" ht="40.5" customHeight="1">
      <c r="A7" s="55">
        <v>4</v>
      </c>
      <c r="B7" s="40" t="s">
        <v>37</v>
      </c>
      <c r="C7" s="389"/>
      <c r="D7" s="390"/>
      <c r="E7" s="57"/>
      <c r="F7" s="58"/>
    </row>
    <row r="8" spans="1:24" ht="40.5" customHeight="1">
      <c r="A8" s="55">
        <v>5</v>
      </c>
      <c r="B8" s="32" t="s">
        <v>39</v>
      </c>
      <c r="C8" s="345"/>
      <c r="D8" s="391"/>
      <c r="E8" s="57"/>
      <c r="F8" s="58"/>
    </row>
    <row r="9" spans="1:24" ht="40.5" customHeight="1">
      <c r="A9" s="55">
        <v>6</v>
      </c>
      <c r="B9" s="60" t="s">
        <v>40</v>
      </c>
      <c r="C9" s="377"/>
      <c r="D9" s="378"/>
      <c r="E9" s="57"/>
      <c r="F9" s="58"/>
    </row>
    <row r="10" spans="1:24" ht="40.5" customHeight="1">
      <c r="A10" s="55">
        <v>7</v>
      </c>
      <c r="B10" s="138" t="s">
        <v>41</v>
      </c>
      <c r="C10" s="77"/>
      <c r="D10" s="77"/>
      <c r="E10" s="57"/>
      <c r="F10" s="58"/>
    </row>
    <row r="11" spans="1:24" ht="40.5" customHeight="1">
      <c r="A11" s="55">
        <v>8</v>
      </c>
      <c r="B11" s="61" t="s">
        <v>42</v>
      </c>
      <c r="C11" s="379"/>
      <c r="D11" s="380"/>
      <c r="E11" s="57"/>
      <c r="F11" s="58"/>
    </row>
    <row r="12" spans="1:24" ht="40.5" customHeight="1">
      <c r="A12" s="55">
        <v>9</v>
      </c>
      <c r="B12" s="381" t="s">
        <v>43</v>
      </c>
      <c r="C12" s="76" t="s">
        <v>138</v>
      </c>
      <c r="D12" s="75"/>
      <c r="E12" s="57"/>
      <c r="F12" s="58"/>
    </row>
    <row r="13" spans="1:24" ht="40.5" customHeight="1">
      <c r="A13" s="55">
        <v>10</v>
      </c>
      <c r="B13" s="382"/>
      <c r="C13" s="242" t="s">
        <v>2</v>
      </c>
      <c r="D13" s="241"/>
      <c r="E13" s="57"/>
      <c r="F13" s="58"/>
    </row>
    <row r="14" spans="1:24" ht="51.75" customHeight="1">
      <c r="A14" s="55"/>
      <c r="B14" s="383" t="s">
        <v>75</v>
      </c>
      <c r="C14" s="384"/>
      <c r="D14" s="384"/>
      <c r="E14" s="57"/>
      <c r="F14" s="58"/>
    </row>
    <row r="15" spans="1:24" ht="40.5" customHeight="1">
      <c r="A15" s="55"/>
      <c r="B15" s="56"/>
      <c r="C15" s="57"/>
      <c r="D15" s="57"/>
      <c r="E15" s="57"/>
      <c r="F15" s="57"/>
      <c r="G15" s="57"/>
      <c r="H15" s="57"/>
      <c r="I15" s="57"/>
      <c r="J15" s="57"/>
      <c r="K15" s="57"/>
      <c r="L15" s="57"/>
      <c r="M15" s="57"/>
      <c r="N15" s="57"/>
      <c r="O15" s="57"/>
      <c r="P15" s="57"/>
      <c r="Q15" s="57"/>
      <c r="R15" s="57"/>
      <c r="S15" s="57"/>
      <c r="T15" s="58"/>
      <c r="U15" s="58"/>
      <c r="V15" s="58"/>
      <c r="W15" s="58"/>
      <c r="X15" s="58"/>
    </row>
    <row r="16" spans="1:24">
      <c r="A16" s="55"/>
      <c r="B16" s="56"/>
      <c r="C16" s="58"/>
      <c r="D16" s="58"/>
      <c r="E16" s="58"/>
      <c r="F16" s="58"/>
      <c r="G16" s="58"/>
      <c r="H16" s="58"/>
      <c r="I16" s="58"/>
      <c r="J16" s="58"/>
      <c r="K16" s="58"/>
      <c r="L16" s="58"/>
      <c r="M16" s="58"/>
      <c r="N16" s="58"/>
      <c r="O16" s="58"/>
      <c r="P16" s="58"/>
      <c r="Q16" s="58"/>
      <c r="R16" s="58"/>
      <c r="S16" s="58"/>
      <c r="T16" s="58"/>
      <c r="U16" s="58"/>
      <c r="V16" s="58"/>
      <c r="W16" s="58"/>
      <c r="X16" s="58"/>
    </row>
  </sheetData>
  <mergeCells count="10">
    <mergeCell ref="C9:D9"/>
    <mergeCell ref="C11:D11"/>
    <mergeCell ref="B12:B13"/>
    <mergeCell ref="B14:D14"/>
    <mergeCell ref="C3:D3"/>
    <mergeCell ref="C4:D4"/>
    <mergeCell ref="C5:D5"/>
    <mergeCell ref="C6:D6"/>
    <mergeCell ref="C7:D7"/>
    <mergeCell ref="C8:D8"/>
  </mergeCells>
  <phoneticPr fontId="1"/>
  <conditionalFormatting sqref="C4:D9 C11:D11 D12:D13">
    <cfRule type="cellIs" dxfId="89" priority="2" operator="equal">
      <formula>""</formula>
    </cfRule>
  </conditionalFormatting>
  <printOptions horizontalCentered="1"/>
  <pageMargins left="0.68" right="0.2" top="0.57999999999999996" bottom="0.2" header="0.31496062992125984" footer="0.2"/>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7505" r:id="rId4" name="Check Box 1">
              <controlPr defaultSize="0" autoFill="0" autoLine="0" autoPict="0">
                <anchor moveWithCells="1">
                  <from>
                    <xdr:col>2</xdr:col>
                    <xdr:colOff>209550</xdr:colOff>
                    <xdr:row>9</xdr:row>
                    <xdr:rowOff>57150</xdr:rowOff>
                  </from>
                  <to>
                    <xdr:col>2</xdr:col>
                    <xdr:colOff>1419225</xdr:colOff>
                    <xdr:row>9</xdr:row>
                    <xdr:rowOff>466725</xdr:rowOff>
                  </to>
                </anchor>
              </controlPr>
            </control>
          </mc:Choice>
        </mc:AlternateContent>
        <mc:AlternateContent xmlns:mc="http://schemas.openxmlformats.org/markup-compatibility/2006">
          <mc:Choice Requires="x14">
            <control shapeId="277506" r:id="rId5" name="Check Box 2">
              <controlPr defaultSize="0" autoFill="0" autoLine="0" autoPict="0">
                <anchor moveWithCells="1">
                  <from>
                    <xdr:col>3</xdr:col>
                    <xdr:colOff>219075</xdr:colOff>
                    <xdr:row>9</xdr:row>
                    <xdr:rowOff>57150</xdr:rowOff>
                  </from>
                  <to>
                    <xdr:col>3</xdr:col>
                    <xdr:colOff>1428750</xdr:colOff>
                    <xdr:row>9</xdr:row>
                    <xdr:rowOff>466725</xdr:rowOff>
                  </to>
                </anchor>
              </controlPr>
            </control>
          </mc:Choice>
        </mc:AlternateContent>
        <mc:AlternateContent xmlns:mc="http://schemas.openxmlformats.org/markup-compatibility/2006">
          <mc:Choice Requires="x14">
            <control shapeId="277507" r:id="rId6" name="Check Box 3">
              <controlPr defaultSize="0" autoFill="0" autoLine="0" autoPict="0">
                <anchor moveWithCells="1">
                  <from>
                    <xdr:col>2</xdr:col>
                    <xdr:colOff>209550</xdr:colOff>
                    <xdr:row>9</xdr:row>
                    <xdr:rowOff>57150</xdr:rowOff>
                  </from>
                  <to>
                    <xdr:col>2</xdr:col>
                    <xdr:colOff>1419225</xdr:colOff>
                    <xdr:row>9</xdr:row>
                    <xdr:rowOff>466725</xdr:rowOff>
                  </to>
                </anchor>
              </controlPr>
            </control>
          </mc:Choice>
        </mc:AlternateContent>
        <mc:AlternateContent xmlns:mc="http://schemas.openxmlformats.org/markup-compatibility/2006">
          <mc:Choice Requires="x14">
            <control shapeId="277508" r:id="rId7" name="Check Box 4">
              <controlPr defaultSize="0" autoFill="0" autoLine="0" autoPict="0">
                <anchor moveWithCells="1">
                  <from>
                    <xdr:col>3</xdr:col>
                    <xdr:colOff>219075</xdr:colOff>
                    <xdr:row>9</xdr:row>
                    <xdr:rowOff>57150</xdr:rowOff>
                  </from>
                  <to>
                    <xdr:col>3</xdr:col>
                    <xdr:colOff>1428750</xdr:colOff>
                    <xdr:row>9</xdr:row>
                    <xdr:rowOff>466725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11760-8B5E-4144-899E-B95079F18B53}">
  <dimension ref="B2:H29"/>
  <sheetViews>
    <sheetView showGridLines="0" workbookViewId="0">
      <selection activeCell="G3" sqref="G3:H3"/>
    </sheetView>
  </sheetViews>
  <sheetFormatPr defaultRowHeight="18.75"/>
  <cols>
    <col min="1" max="4" width="9" style="199"/>
    <col min="5" max="6" width="13" style="199" customWidth="1"/>
    <col min="7" max="7" width="8.5" style="199" customWidth="1"/>
    <col min="8" max="8" width="12.875" style="199" customWidth="1"/>
    <col min="9" max="16384" width="9" style="199"/>
  </cols>
  <sheetData>
    <row r="2" spans="2:8">
      <c r="B2" s="306" t="s">
        <v>275</v>
      </c>
      <c r="C2" s="306"/>
    </row>
    <row r="3" spans="2:8" ht="19.5">
      <c r="F3" s="307" t="s">
        <v>21</v>
      </c>
      <c r="G3" s="712" t="str">
        <f>IF('　入力シート'!C3="","",'　入力シート'!C3)</f>
        <v/>
      </c>
      <c r="H3" s="713"/>
    </row>
    <row r="5" spans="2:8">
      <c r="B5" s="199" t="s">
        <v>158</v>
      </c>
    </row>
    <row r="6" spans="2:8">
      <c r="E6" s="225"/>
      <c r="F6" s="225"/>
      <c r="G6" s="226"/>
      <c r="H6" s="225"/>
    </row>
    <row r="7" spans="2:8">
      <c r="B7" s="199" t="s">
        <v>120</v>
      </c>
      <c r="E7" s="225" t="s">
        <v>121</v>
      </c>
      <c r="F7" s="394"/>
      <c r="G7" s="394"/>
      <c r="H7" s="394"/>
    </row>
    <row r="8" spans="2:8">
      <c r="E8" s="225"/>
      <c r="F8" s="394"/>
      <c r="G8" s="394"/>
      <c r="H8" s="394"/>
    </row>
    <row r="9" spans="2:8">
      <c r="B9" s="199" t="s">
        <v>122</v>
      </c>
      <c r="D9" s="196"/>
      <c r="E9" s="226" t="s">
        <v>123</v>
      </c>
      <c r="F9" s="394"/>
      <c r="G9" s="394"/>
      <c r="H9" s="394"/>
    </row>
    <row r="10" spans="2:8">
      <c r="D10" s="197"/>
      <c r="E10" s="226" t="s">
        <v>219</v>
      </c>
      <c r="F10" s="297"/>
      <c r="G10" s="297"/>
      <c r="H10" s="297"/>
    </row>
    <row r="11" spans="2:8">
      <c r="B11" s="199" t="s">
        <v>122</v>
      </c>
      <c r="E11" s="226" t="s">
        <v>123</v>
      </c>
      <c r="F11" s="297"/>
      <c r="G11" s="297"/>
      <c r="H11" s="297"/>
    </row>
    <row r="12" spans="2:8">
      <c r="E12" s="226" t="s">
        <v>139</v>
      </c>
      <c r="F12" s="297"/>
      <c r="G12" s="227" t="s">
        <v>233</v>
      </c>
      <c r="H12" s="297"/>
    </row>
    <row r="13" spans="2:8">
      <c r="B13" s="199" t="s">
        <v>220</v>
      </c>
      <c r="E13" s="228" t="s">
        <v>221</v>
      </c>
      <c r="F13" s="225"/>
      <c r="G13" s="225"/>
      <c r="H13" s="225"/>
    </row>
    <row r="14" spans="2:8">
      <c r="E14" s="225" t="s">
        <v>218</v>
      </c>
      <c r="F14" s="394"/>
      <c r="G14" s="394"/>
      <c r="H14" s="394"/>
    </row>
    <row r="17" spans="2:8">
      <c r="B17" s="395" t="s">
        <v>124</v>
      </c>
      <c r="C17" s="395"/>
      <c r="D17" s="395"/>
      <c r="E17" s="395"/>
      <c r="F17" s="395"/>
      <c r="G17" s="395"/>
      <c r="H17" s="395"/>
    </row>
    <row r="19" spans="2:8" ht="36.75" customHeight="1">
      <c r="B19" s="396" t="s">
        <v>273</v>
      </c>
      <c r="C19" s="396"/>
      <c r="D19" s="396"/>
      <c r="E19" s="396"/>
      <c r="F19" s="396"/>
      <c r="G19" s="396"/>
      <c r="H19" s="396"/>
    </row>
    <row r="21" spans="2:8">
      <c r="B21" s="199" t="s">
        <v>125</v>
      </c>
    </row>
    <row r="23" spans="2:8" ht="8.25" customHeight="1"/>
    <row r="24" spans="2:8" ht="19.5" customHeight="1">
      <c r="B24" s="392" t="s">
        <v>126</v>
      </c>
      <c r="C24" s="392"/>
      <c r="D24" s="392"/>
      <c r="E24" s="392"/>
      <c r="F24" s="392"/>
      <c r="G24" s="392"/>
      <c r="H24" s="392"/>
    </row>
    <row r="25" spans="2:8" ht="71.25" customHeight="1">
      <c r="B25" s="393" t="s">
        <v>127</v>
      </c>
      <c r="C25" s="393"/>
      <c r="D25" s="393"/>
      <c r="E25" s="393"/>
      <c r="F25" s="393"/>
      <c r="G25" s="393"/>
      <c r="H25" s="393"/>
    </row>
    <row r="26" spans="2:8" ht="56.25" customHeight="1">
      <c r="B26" s="393" t="s">
        <v>128</v>
      </c>
      <c r="C26" s="393"/>
      <c r="D26" s="393"/>
      <c r="E26" s="393"/>
      <c r="F26" s="393"/>
      <c r="G26" s="393"/>
      <c r="H26" s="393"/>
    </row>
    <row r="27" spans="2:8" ht="50.25" customHeight="1">
      <c r="B27" s="393" t="s">
        <v>129</v>
      </c>
      <c r="C27" s="393"/>
      <c r="D27" s="393"/>
      <c r="E27" s="393"/>
      <c r="F27" s="393"/>
      <c r="G27" s="393"/>
      <c r="H27" s="393"/>
    </row>
    <row r="28" spans="2:8" ht="35.25" customHeight="1">
      <c r="B28" s="393" t="s">
        <v>130</v>
      </c>
      <c r="C28" s="393"/>
      <c r="D28" s="393"/>
      <c r="E28" s="393"/>
      <c r="F28" s="393"/>
      <c r="G28" s="393"/>
      <c r="H28" s="393"/>
    </row>
    <row r="29" spans="2:8">
      <c r="B29" s="393" t="s">
        <v>131</v>
      </c>
      <c r="C29" s="393"/>
      <c r="D29" s="393"/>
      <c r="E29" s="393"/>
      <c r="F29" s="393"/>
      <c r="G29" s="393"/>
      <c r="H29" s="393"/>
    </row>
  </sheetData>
  <mergeCells count="12">
    <mergeCell ref="B29:H29"/>
    <mergeCell ref="G3:H3"/>
    <mergeCell ref="F7:H8"/>
    <mergeCell ref="F9:H9"/>
    <mergeCell ref="F14:H14"/>
    <mergeCell ref="B17:H17"/>
    <mergeCell ref="B19:H19"/>
    <mergeCell ref="B24:H24"/>
    <mergeCell ref="B25:H25"/>
    <mergeCell ref="B26:H26"/>
    <mergeCell ref="B27:H27"/>
    <mergeCell ref="B28:H28"/>
  </mergeCells>
  <phoneticPr fontId="1"/>
  <conditionalFormatting sqref="F7:H12 F14:H14">
    <cfRule type="cellIs" dxfId="88" priority="1" operator="equal">
      <formula>""</formula>
    </cfRule>
  </conditionalFormatting>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0</xdr:col>
                    <xdr:colOff>428625</xdr:colOff>
                    <xdr:row>22</xdr:row>
                    <xdr:rowOff>85725</xdr:rowOff>
                  </from>
                  <to>
                    <xdr:col>1</xdr:col>
                    <xdr:colOff>47625</xdr:colOff>
                    <xdr:row>23</xdr:row>
                    <xdr:rowOff>228600</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0</xdr:col>
                    <xdr:colOff>419100</xdr:colOff>
                    <xdr:row>23</xdr:row>
                    <xdr:rowOff>219075</xdr:rowOff>
                  </from>
                  <to>
                    <xdr:col>1</xdr:col>
                    <xdr:colOff>38100</xdr:colOff>
                    <xdr:row>24</xdr:row>
                    <xdr:rowOff>219075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0</xdr:col>
                    <xdr:colOff>428625</xdr:colOff>
                    <xdr:row>25</xdr:row>
                    <xdr:rowOff>0</xdr:rowOff>
                  </from>
                  <to>
                    <xdr:col>1</xdr:col>
                    <xdr:colOff>47625</xdr:colOff>
                    <xdr:row>25</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8B8B9-D536-4EBD-B483-0491CE5BBAF1}">
  <sheetPr>
    <tabColor rgb="FFFFCC99"/>
    <pageSetUpPr fitToPage="1"/>
  </sheetPr>
  <dimension ref="A1:M42"/>
  <sheetViews>
    <sheetView showGridLines="0" topLeftCell="A28" workbookViewId="0">
      <selection activeCell="E7" sqref="E7:E8"/>
    </sheetView>
  </sheetViews>
  <sheetFormatPr defaultColWidth="8.75" defaultRowHeight="13.5"/>
  <cols>
    <col min="1" max="1" width="7.375" style="1" customWidth="1"/>
    <col min="2" max="3" width="8.75" style="1"/>
    <col min="4" max="4" width="7.625" style="1" customWidth="1"/>
    <col min="5" max="5" width="8.75" style="1"/>
    <col min="6" max="6" width="10.625" style="1" customWidth="1"/>
    <col min="7" max="7" width="14.625" style="1" customWidth="1"/>
    <col min="8" max="8" width="9" style="1" customWidth="1"/>
    <col min="9" max="9" width="18.625" style="1" customWidth="1"/>
    <col min="10" max="10" width="4.375" style="1" customWidth="1"/>
    <col min="11" max="11" width="8.75" style="1"/>
    <col min="12" max="12" width="19.625" style="1" customWidth="1"/>
    <col min="13" max="13" width="36.25" style="1" customWidth="1"/>
    <col min="14" max="16384" width="8.75" style="1"/>
  </cols>
  <sheetData>
    <row r="1" spans="1:9" ht="18.75">
      <c r="A1" s="426" t="s">
        <v>276</v>
      </c>
      <c r="B1" s="427"/>
      <c r="C1" s="427"/>
      <c r="D1" s="392"/>
      <c r="H1" s="428"/>
      <c r="I1" s="429"/>
    </row>
    <row r="2" spans="1:9" ht="19.149999999999999" customHeight="1">
      <c r="F2" s="41"/>
      <c r="G2" s="282" t="s">
        <v>21</v>
      </c>
      <c r="H2" s="430" t="str">
        <f>IF('　入力シート'!C3="","",'　入力シート'!C3)</f>
        <v/>
      </c>
      <c r="I2" s="431"/>
    </row>
    <row r="3" spans="1:9" ht="19.149999999999999" customHeight="1">
      <c r="B3" s="283" t="s">
        <v>264</v>
      </c>
      <c r="F3" s="41"/>
      <c r="G3" s="41"/>
      <c r="H3" s="41"/>
      <c r="I3" s="41"/>
    </row>
    <row r="4" spans="1:9" ht="19.149999999999999" customHeight="1">
      <c r="B4" s="283"/>
      <c r="F4" s="41"/>
      <c r="G4" s="41"/>
      <c r="H4" s="41"/>
      <c r="I4" s="41"/>
    </row>
    <row r="5" spans="1:9" ht="19.149999999999999" customHeight="1">
      <c r="F5" s="284" t="s">
        <v>46</v>
      </c>
      <c r="G5" s="420" t="str">
        <f>IF('　入力シート'!$C$8="","",'　入力シート'!$C$8)</f>
        <v/>
      </c>
      <c r="H5" s="421">
        <f>'[1]　入力シート'!$C$8</f>
        <v>0</v>
      </c>
      <c r="I5" s="421">
        <f>'[1]　入力シート'!$C$8</f>
        <v>0</v>
      </c>
    </row>
    <row r="6" spans="1:9" ht="19.149999999999999" customHeight="1">
      <c r="F6" s="284" t="s">
        <v>0</v>
      </c>
      <c r="G6" s="285" t="str">
        <f>"〒"&amp;IF('　入力シート'!$D$11="","",'　入力シート'!$D$11)</f>
        <v>〒</v>
      </c>
      <c r="H6" s="420"/>
      <c r="I6" s="421"/>
    </row>
    <row r="7" spans="1:9" ht="19.149999999999999" customHeight="1">
      <c r="F7" s="284"/>
      <c r="G7" s="420" t="str">
        <f>IF('　入力シート'!$C$12="","",'　入力シート'!$C$12)</f>
        <v/>
      </c>
      <c r="H7" s="421"/>
      <c r="I7" s="421"/>
    </row>
    <row r="8" spans="1:9" ht="19.149999999999999" customHeight="1">
      <c r="F8" s="284" t="s">
        <v>44</v>
      </c>
      <c r="G8" s="420" t="str">
        <f>IF('　入力シート'!$C$6="","",'　入力シート'!$C$6)</f>
        <v/>
      </c>
      <c r="H8" s="421"/>
      <c r="I8" s="421"/>
    </row>
    <row r="9" spans="1:9" ht="19.149999999999999" customHeight="1">
      <c r="F9" s="284" t="s">
        <v>139</v>
      </c>
      <c r="G9" s="305" t="str">
        <f>IF('　入力シート'!$C$10="","",'　入力シート'!$C$10)</f>
        <v/>
      </c>
      <c r="H9" s="286" t="s">
        <v>265</v>
      </c>
      <c r="I9" s="285" t="str">
        <f>IF('　入力シート'!$C$8="","",'　入力シート'!$C$8)</f>
        <v/>
      </c>
    </row>
    <row r="10" spans="1:9" ht="19.149999999999999" customHeight="1"/>
    <row r="11" spans="1:9" ht="19.149999999999999" customHeight="1">
      <c r="B11" s="15"/>
      <c r="C11" s="15"/>
    </row>
    <row r="12" spans="1:9" ht="19.149999999999999" customHeight="1">
      <c r="B12" s="422" t="str">
        <f>IF('　入力シート'!C4="","　　令和８年度有機農業拡大加速化事業補助金に係る事業計画（実績報告）書の提出について","　　　令和８年度有機農業拡大加速化事業補助金に係る"&amp;'　入力シート'!C4&amp;"の提出について")</f>
        <v>　　令和８年度有機農業拡大加速化事業補助金に係る事業計画（実績報告）書の提出について</v>
      </c>
      <c r="C12" s="423"/>
      <c r="D12" s="423"/>
      <c r="E12" s="423"/>
      <c r="F12" s="423"/>
      <c r="G12" s="423"/>
      <c r="H12" s="423"/>
      <c r="I12" s="423"/>
    </row>
    <row r="13" spans="1:9" ht="19.149999999999999" customHeight="1">
      <c r="C13" s="15"/>
      <c r="D13" s="15"/>
      <c r="E13" s="15"/>
      <c r="F13" s="15"/>
      <c r="G13" s="15"/>
      <c r="H13" s="15"/>
      <c r="I13" s="15"/>
    </row>
    <row r="14" spans="1:9" ht="19.149999999999999" customHeight="1">
      <c r="B14" s="424" t="str">
        <f>"　"&amp;IF('　入力シート'!C4="","令和８年度有機農業拡大加速化事業補助金につきまして、別添のとおり計画（実績）書","令和８年度有機農業拡大加速化事業補助金につきまして別添のとおり"&amp;'　入力シート'!C4)&amp;"を提出"</f>
        <v>　令和８年度有機農業拡大加速化事業補助金につきまして、別添のとおり計画（実績）書を提出</v>
      </c>
      <c r="C14" s="424"/>
      <c r="D14" s="424"/>
      <c r="E14" s="424"/>
      <c r="F14" s="424"/>
      <c r="G14" s="424"/>
      <c r="H14" s="424"/>
      <c r="I14" s="424"/>
    </row>
    <row r="15" spans="1:9" ht="19.149999999999999" customHeight="1">
      <c r="B15" s="425" t="s">
        <v>259</v>
      </c>
      <c r="C15" s="425"/>
    </row>
    <row r="16" spans="1:9" ht="19.149999999999999" customHeight="1">
      <c r="B16" s="283" t="s">
        <v>125</v>
      </c>
    </row>
    <row r="17" spans="1:13" ht="19.149999999999999" customHeight="1">
      <c r="D17" s="110"/>
      <c r="L17" s="308"/>
      <c r="M17" s="308"/>
    </row>
    <row r="18" spans="1:13" ht="19.149999999999999" customHeight="1">
      <c r="B18" s="78"/>
      <c r="C18" s="415"/>
      <c r="D18" s="415"/>
      <c r="E18" s="415"/>
      <c r="F18" s="415"/>
      <c r="G18" s="415"/>
      <c r="H18" s="415"/>
      <c r="I18" s="415"/>
      <c r="L18" s="309"/>
      <c r="M18" s="309"/>
    </row>
    <row r="19" spans="1:13" ht="24" customHeight="1">
      <c r="A19" s="89"/>
      <c r="B19" s="78"/>
      <c r="C19" s="411"/>
      <c r="D19" s="411"/>
      <c r="E19" s="413"/>
      <c r="F19" s="413"/>
      <c r="G19" s="413"/>
      <c r="H19" s="413"/>
      <c r="I19" s="413"/>
      <c r="L19" s="103"/>
      <c r="M19" s="310"/>
    </row>
    <row r="20" spans="1:13" ht="24" customHeight="1">
      <c r="A20" s="89"/>
      <c r="B20" s="78"/>
      <c r="C20" s="411"/>
      <c r="D20" s="411"/>
      <c r="E20" s="413"/>
      <c r="F20" s="413"/>
      <c r="G20" s="413"/>
      <c r="H20" s="413"/>
      <c r="I20" s="413"/>
      <c r="J20" s="42"/>
      <c r="L20" s="103"/>
      <c r="M20" s="104"/>
    </row>
    <row r="21" spans="1:13" ht="24" customHeight="1">
      <c r="A21" s="90"/>
      <c r="B21" s="78"/>
      <c r="C21" s="300"/>
      <c r="D21" s="301"/>
      <c r="E21" s="413"/>
      <c r="F21" s="413"/>
      <c r="G21" s="413"/>
      <c r="H21" s="413"/>
      <c r="I21" s="413"/>
      <c r="J21" s="42"/>
      <c r="L21" s="311"/>
      <c r="M21" s="312"/>
    </row>
    <row r="22" spans="1:13" ht="24" customHeight="1">
      <c r="A22" s="90"/>
      <c r="B22" s="78"/>
      <c r="C22" s="300"/>
      <c r="D22" s="301"/>
      <c r="E22" s="298"/>
      <c r="F22" s="298"/>
      <c r="G22" s="298"/>
      <c r="H22" s="298"/>
      <c r="I22" s="298"/>
      <c r="J22" s="42"/>
      <c r="L22" s="311"/>
      <c r="M22" s="312"/>
    </row>
    <row r="23" spans="1:13" ht="24" customHeight="1">
      <c r="A23" s="90"/>
      <c r="B23" s="78"/>
      <c r="C23" s="300"/>
      <c r="D23" s="301"/>
      <c r="E23" s="298"/>
      <c r="F23" s="298"/>
      <c r="G23" s="298"/>
      <c r="H23" s="298"/>
      <c r="I23" s="298"/>
      <c r="J23" s="42"/>
      <c r="L23" s="311"/>
      <c r="M23" s="312"/>
    </row>
    <row r="24" spans="1:13" ht="24" customHeight="1">
      <c r="A24" s="89"/>
      <c r="B24" s="78"/>
      <c r="C24" s="300"/>
      <c r="D24" s="301"/>
      <c r="E24" s="413"/>
      <c r="F24" s="413"/>
      <c r="G24" s="413"/>
      <c r="H24" s="413"/>
      <c r="I24" s="413"/>
      <c r="J24" s="42"/>
      <c r="L24" s="103"/>
      <c r="M24" s="104"/>
    </row>
    <row r="25" spans="1:13" ht="24" customHeight="1">
      <c r="A25" s="90"/>
      <c r="B25" s="78"/>
      <c r="C25" s="411"/>
      <c r="D25" s="412"/>
      <c r="E25" s="413"/>
      <c r="F25" s="414"/>
      <c r="G25" s="414"/>
      <c r="H25" s="414"/>
      <c r="I25" s="414"/>
      <c r="J25" s="42"/>
      <c r="L25" s="311"/>
      <c r="M25" s="313"/>
    </row>
    <row r="26" spans="1:13" s="303" customFormat="1" ht="18.75" customHeight="1">
      <c r="A26" s="314"/>
      <c r="L26" s="315"/>
      <c r="M26" s="313"/>
    </row>
    <row r="27" spans="1:13" ht="18.75">
      <c r="A27" s="89"/>
      <c r="B27" s="78"/>
      <c r="C27" s="78"/>
      <c r="D27" s="415"/>
      <c r="E27" s="416"/>
      <c r="F27" s="416"/>
      <c r="G27" s="415"/>
      <c r="H27" s="417"/>
      <c r="I27" s="299"/>
      <c r="L27" s="103"/>
      <c r="M27" s="104"/>
    </row>
    <row r="28" spans="1:13" ht="18.75">
      <c r="A28" s="89"/>
      <c r="B28" s="78"/>
      <c r="C28" s="399"/>
      <c r="D28" s="418"/>
      <c r="E28" s="419"/>
      <c r="F28" s="419"/>
      <c r="G28" s="419"/>
      <c r="H28" s="419"/>
      <c r="I28" s="419"/>
      <c r="L28" s="103"/>
      <c r="M28" s="104"/>
    </row>
    <row r="29" spans="1:13" ht="15" customHeight="1">
      <c r="A29" s="90"/>
      <c r="B29" s="303"/>
      <c r="C29" s="399"/>
      <c r="L29" s="100"/>
      <c r="M29" s="101"/>
    </row>
    <row r="30" spans="1:13" ht="18.75">
      <c r="A30" s="89"/>
      <c r="B30" s="78"/>
      <c r="C30" s="400"/>
      <c r="D30" s="418"/>
      <c r="E30" s="419"/>
      <c r="F30" s="419"/>
      <c r="G30" s="419"/>
      <c r="H30" s="419"/>
      <c r="I30" s="419"/>
      <c r="L30" s="103"/>
      <c r="M30" s="104"/>
    </row>
    <row r="31" spans="1:13" ht="18.75">
      <c r="A31" s="89"/>
      <c r="B31" s="78"/>
      <c r="C31" s="400"/>
      <c r="D31" s="415"/>
      <c r="E31" s="416"/>
      <c r="F31" s="416"/>
      <c r="G31" s="415"/>
      <c r="H31" s="417"/>
      <c r="I31" s="299"/>
      <c r="L31" s="103"/>
      <c r="M31" s="104"/>
    </row>
    <row r="32" spans="1:13" ht="18.75">
      <c r="A32" s="89"/>
      <c r="B32" s="78"/>
      <c r="C32" s="400"/>
      <c r="D32" s="399"/>
      <c r="E32" s="401"/>
      <c r="F32" s="401"/>
      <c r="G32" s="399"/>
      <c r="H32" s="400"/>
      <c r="I32" s="78"/>
      <c r="L32" s="103"/>
      <c r="M32" s="104"/>
    </row>
    <row r="33" spans="1:13" ht="18.75">
      <c r="A33" s="89"/>
      <c r="B33" s="78"/>
      <c r="C33" s="399"/>
      <c r="D33" s="399"/>
      <c r="E33" s="401"/>
      <c r="F33" s="401"/>
      <c r="G33" s="399"/>
      <c r="H33" s="400"/>
      <c r="I33" s="78"/>
      <c r="L33" s="103"/>
      <c r="M33" s="104"/>
    </row>
    <row r="34" spans="1:13" ht="18.75">
      <c r="A34" s="89"/>
      <c r="B34" s="78"/>
      <c r="C34" s="399"/>
      <c r="D34" s="120"/>
      <c r="E34" s="316"/>
      <c r="F34" s="316"/>
      <c r="G34" s="120"/>
      <c r="H34" s="302"/>
      <c r="I34" s="78"/>
      <c r="L34" s="103"/>
      <c r="M34" s="104"/>
    </row>
    <row r="35" spans="1:13" ht="18.75">
      <c r="A35" s="89"/>
      <c r="B35" s="78"/>
      <c r="C35" s="399"/>
      <c r="D35" s="120"/>
      <c r="E35" s="316"/>
      <c r="F35" s="316"/>
      <c r="G35" s="120"/>
      <c r="H35" s="302"/>
      <c r="I35" s="78"/>
      <c r="L35" s="103"/>
      <c r="M35" s="104"/>
    </row>
    <row r="36" spans="1:13" ht="18.75">
      <c r="A36" s="89"/>
      <c r="B36" s="78"/>
      <c r="C36" s="399"/>
      <c r="D36" s="120"/>
      <c r="E36" s="316"/>
      <c r="F36" s="316"/>
      <c r="G36" s="120"/>
      <c r="H36" s="302"/>
      <c r="I36" s="78"/>
      <c r="L36" s="103"/>
      <c r="M36" s="104"/>
    </row>
    <row r="37" spans="1:13" ht="14.25" thickBot="1">
      <c r="L37" s="317"/>
      <c r="M37" s="127"/>
    </row>
    <row r="38" spans="1:13" ht="19.5" customHeight="1">
      <c r="A38" s="318"/>
      <c r="B38" s="402" t="s">
        <v>149</v>
      </c>
      <c r="C38" s="403"/>
      <c r="D38" s="318"/>
      <c r="E38" s="318"/>
      <c r="F38" s="72"/>
      <c r="G38" s="72"/>
      <c r="H38" s="72"/>
      <c r="I38" s="72"/>
      <c r="J38" s="318"/>
      <c r="L38" s="317"/>
      <c r="M38" s="127"/>
    </row>
    <row r="39" spans="1:13" ht="19.5" customHeight="1" thickBot="1">
      <c r="A39" s="78"/>
      <c r="B39" s="78" t="s">
        <v>79</v>
      </c>
      <c r="C39" s="78"/>
      <c r="D39" s="78"/>
      <c r="E39" s="78"/>
      <c r="F39" s="78"/>
      <c r="G39" s="78"/>
      <c r="H39" s="78"/>
      <c r="I39" s="78"/>
      <c r="L39" s="317"/>
      <c r="M39" s="127"/>
    </row>
    <row r="40" spans="1:13" ht="22.5" customHeight="1" thickBot="1">
      <c r="A40" s="78"/>
      <c r="B40" s="78"/>
      <c r="C40" s="78"/>
      <c r="D40" s="78"/>
      <c r="E40" s="78"/>
      <c r="F40" s="78"/>
      <c r="G40" s="79" t="s">
        <v>86</v>
      </c>
      <c r="H40" s="80"/>
      <c r="I40" s="81"/>
      <c r="L40" s="309"/>
      <c r="M40" s="309"/>
    </row>
    <row r="41" spans="1:13" ht="19.149999999999999" customHeight="1">
      <c r="B41" s="404" t="s">
        <v>85</v>
      </c>
      <c r="C41" s="405"/>
      <c r="D41" s="405"/>
      <c r="E41" s="405"/>
      <c r="F41" s="405"/>
      <c r="G41" s="406"/>
      <c r="H41" s="406"/>
      <c r="I41" s="407"/>
      <c r="L41" s="397"/>
      <c r="M41" s="398"/>
    </row>
    <row r="42" spans="1:13" ht="19.149999999999999" customHeight="1">
      <c r="B42" s="408"/>
      <c r="C42" s="409"/>
      <c r="D42" s="409"/>
      <c r="E42" s="409"/>
      <c r="F42" s="409"/>
      <c r="G42" s="409"/>
      <c r="H42" s="409"/>
      <c r="I42" s="410"/>
      <c r="L42" s="397"/>
      <c r="M42" s="398"/>
    </row>
  </sheetData>
  <mergeCells count="36">
    <mergeCell ref="G7:I7"/>
    <mergeCell ref="A1:D1"/>
    <mergeCell ref="H1:I1"/>
    <mergeCell ref="H2:I2"/>
    <mergeCell ref="G5:I5"/>
    <mergeCell ref="H6:I6"/>
    <mergeCell ref="E24:I24"/>
    <mergeCell ref="G8:I8"/>
    <mergeCell ref="B12:I12"/>
    <mergeCell ref="B14:I14"/>
    <mergeCell ref="B15:C15"/>
    <mergeCell ref="C18:D18"/>
    <mergeCell ref="E18:I18"/>
    <mergeCell ref="C19:D19"/>
    <mergeCell ref="E19:I19"/>
    <mergeCell ref="C20:D20"/>
    <mergeCell ref="E20:I20"/>
    <mergeCell ref="E21:I21"/>
    <mergeCell ref="C25:D25"/>
    <mergeCell ref="E25:I25"/>
    <mergeCell ref="D27:F27"/>
    <mergeCell ref="G27:H27"/>
    <mergeCell ref="C28:C32"/>
    <mergeCell ref="D28:I28"/>
    <mergeCell ref="D30:I30"/>
    <mergeCell ref="D31:F31"/>
    <mergeCell ref="G31:H31"/>
    <mergeCell ref="D32:F32"/>
    <mergeCell ref="L41:M41"/>
    <mergeCell ref="L42:M42"/>
    <mergeCell ref="G32:H32"/>
    <mergeCell ref="C33:C36"/>
    <mergeCell ref="D33:F33"/>
    <mergeCell ref="G33:H33"/>
    <mergeCell ref="B38:C38"/>
    <mergeCell ref="B41:I42"/>
  </mergeCells>
  <phoneticPr fontId="1"/>
  <pageMargins left="0.23622047244094491" right="0.23622047244094491" top="0.35433070866141736" bottom="0.35433070866141736" header="0" footer="0"/>
  <pageSetup paperSize="9" scale="92"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C99"/>
    <pageSetUpPr fitToPage="1"/>
  </sheetPr>
  <dimension ref="A1:M44"/>
  <sheetViews>
    <sheetView showGridLines="0" topLeftCell="A19" zoomScaleNormal="100" workbookViewId="0">
      <selection activeCell="F20" sqref="F20"/>
    </sheetView>
  </sheetViews>
  <sheetFormatPr defaultColWidth="8.75" defaultRowHeight="13.5"/>
  <cols>
    <col min="1" max="1" width="5.25" style="27" customWidth="1"/>
    <col min="2" max="2" width="13.25" style="16" customWidth="1"/>
    <col min="3" max="3" width="5.125" style="16" customWidth="1"/>
    <col min="4" max="4" width="14.75" style="16" customWidth="1"/>
    <col min="5" max="5" width="16.75" style="16" customWidth="1"/>
    <col min="6" max="6" width="19.25" style="16" customWidth="1"/>
    <col min="7" max="7" width="1.625" style="16" customWidth="1"/>
    <col min="8" max="16384" width="8.75" style="16"/>
  </cols>
  <sheetData>
    <row r="1" spans="1:7" ht="18.75">
      <c r="A1" s="432" t="s">
        <v>274</v>
      </c>
      <c r="B1" s="432"/>
      <c r="C1" s="427"/>
      <c r="F1" s="289"/>
    </row>
    <row r="2" spans="1:7" s="19" customFormat="1" ht="19.149999999999999" customHeight="1">
      <c r="A2" s="21">
        <v>0</v>
      </c>
      <c r="B2" s="20"/>
      <c r="E2" s="18" t="s">
        <v>21</v>
      </c>
      <c r="F2" s="37" t="str">
        <f>IF('　入力シート'!C3="","",('　入力シート'!C3))</f>
        <v/>
      </c>
    </row>
    <row r="3" spans="1:7" s="19" customFormat="1" ht="12.6" customHeight="1">
      <c r="A3" s="21"/>
      <c r="B3" s="20"/>
      <c r="F3" s="23"/>
      <c r="G3" s="22"/>
    </row>
    <row r="4" spans="1:7" ht="18.75">
      <c r="A4" s="25"/>
      <c r="B4" s="254" t="str">
        <f>IF('　入力シート'!C4="","",'　入力シート'!C4)</f>
        <v/>
      </c>
      <c r="C4" s="495" t="s">
        <v>232</v>
      </c>
      <c r="D4" s="496"/>
      <c r="E4" s="496"/>
      <c r="F4" s="496"/>
      <c r="G4"/>
    </row>
    <row r="5" spans="1:7" s="200" customFormat="1" ht="6" customHeight="1">
      <c r="A5" s="25"/>
      <c r="B5" s="43"/>
      <c r="D5" s="199"/>
      <c r="E5" s="199"/>
      <c r="F5" s="199"/>
      <c r="G5" s="199"/>
    </row>
    <row r="6" spans="1:7" customFormat="1" ht="18.75">
      <c r="A6" s="3"/>
      <c r="B6" s="44" t="s">
        <v>33</v>
      </c>
      <c r="C6" s="3"/>
      <c r="D6" s="3"/>
      <c r="E6" s="3"/>
    </row>
    <row r="7" spans="1:7" ht="9" customHeight="1" thickBot="1">
      <c r="A7" s="25"/>
      <c r="B7" s="6"/>
      <c r="C7" s="6"/>
      <c r="D7" s="3"/>
      <c r="E7" s="3"/>
      <c r="F7" s="3"/>
    </row>
    <row r="8" spans="1:7" ht="14.25">
      <c r="A8" s="25"/>
      <c r="B8" s="8" t="s">
        <v>6</v>
      </c>
      <c r="C8" s="453" t="str">
        <f>IF('　入力シート'!C5="","",'　入力シート'!C5)</f>
        <v/>
      </c>
      <c r="D8" s="454"/>
      <c r="E8" s="454"/>
      <c r="F8" s="455"/>
    </row>
    <row r="9" spans="1:7" ht="21" customHeight="1">
      <c r="A9" s="25">
        <v>1</v>
      </c>
      <c r="B9" s="9" t="s">
        <v>12</v>
      </c>
      <c r="C9" s="456" t="str">
        <f>IF('　入力シート'!C6="","",'　入力シート'!C6)</f>
        <v/>
      </c>
      <c r="D9" s="457"/>
      <c r="E9" s="457"/>
      <c r="F9" s="458"/>
    </row>
    <row r="10" spans="1:7" ht="14.25">
      <c r="A10" s="25"/>
      <c r="B10" s="10" t="s">
        <v>6</v>
      </c>
      <c r="C10" s="456" t="str">
        <f>IF('　入力シート'!C7="","",'　入力シート'!C7)</f>
        <v/>
      </c>
      <c r="D10" s="457"/>
      <c r="E10" s="457"/>
      <c r="F10" s="458"/>
    </row>
    <row r="11" spans="1:7" ht="26.25" customHeight="1">
      <c r="A11" s="25">
        <v>2</v>
      </c>
      <c r="B11" s="9" t="s">
        <v>1</v>
      </c>
      <c r="C11" s="456" t="str">
        <f>IF('　入力シート'!C8="","",'　入力シート'!C8)</f>
        <v/>
      </c>
      <c r="D11" s="457"/>
      <c r="E11" s="457"/>
      <c r="F11" s="458"/>
    </row>
    <row r="12" spans="1:7" ht="18.75">
      <c r="A12" s="25"/>
      <c r="B12" s="433" t="s">
        <v>10</v>
      </c>
      <c r="C12" s="447" t="s">
        <v>7</v>
      </c>
      <c r="D12" s="448"/>
      <c r="E12" s="445" t="str">
        <f>IF('　入力シート'!D11="","",'　入力シート'!D11)</f>
        <v/>
      </c>
      <c r="F12" s="446"/>
    </row>
    <row r="13" spans="1:7">
      <c r="A13" s="25">
        <v>3</v>
      </c>
      <c r="B13" s="434"/>
      <c r="C13" s="439" t="str">
        <f>IF('　入力シート'!C12="","",'　入力シート'!C12)</f>
        <v/>
      </c>
      <c r="D13" s="440"/>
      <c r="E13" s="440"/>
      <c r="F13" s="441"/>
    </row>
    <row r="14" spans="1:7" ht="24">
      <c r="A14" s="25">
        <v>4</v>
      </c>
      <c r="B14" s="13" t="s">
        <v>16</v>
      </c>
      <c r="C14" s="439" t="str">
        <f>IF('　入力シート'!C13="","",'　入力シート'!C13)</f>
        <v/>
      </c>
      <c r="D14" s="440"/>
      <c r="E14" s="440"/>
      <c r="F14" s="441"/>
    </row>
    <row r="15" spans="1:7" ht="20.25" customHeight="1">
      <c r="A15" s="25">
        <v>5</v>
      </c>
      <c r="B15" s="10" t="s">
        <v>8</v>
      </c>
      <c r="C15" s="439" t="str">
        <f>IF('　入力シート'!C14="","",'　入力シート'!C14)</f>
        <v/>
      </c>
      <c r="D15" s="440"/>
      <c r="E15" s="440"/>
      <c r="F15" s="441"/>
    </row>
    <row r="16" spans="1:7" ht="20.25" customHeight="1">
      <c r="A16" s="25"/>
      <c r="B16" s="11" t="s">
        <v>11</v>
      </c>
      <c r="C16" s="439" t="str">
        <f>IF('　入力シート'!C15="","",'　入力シート'!C15)</f>
        <v/>
      </c>
      <c r="D16" s="440"/>
      <c r="E16" s="440"/>
      <c r="F16" s="441"/>
    </row>
    <row r="17" spans="1:13" ht="20.25" customHeight="1" thickBot="1">
      <c r="A17" s="25"/>
      <c r="B17" s="12" t="s">
        <v>9</v>
      </c>
      <c r="C17" s="442" t="str">
        <f>IF('　入力シート'!C16="","",'　入力シート'!C16)</f>
        <v/>
      </c>
      <c r="D17" s="443"/>
      <c r="E17" s="443"/>
      <c r="F17" s="444"/>
      <c r="K17" s="64" t="s">
        <v>226</v>
      </c>
      <c r="L17" s="64"/>
      <c r="M17" s="64"/>
    </row>
    <row r="18" spans="1:13" ht="9" customHeight="1">
      <c r="A18" s="25"/>
      <c r="B18" s="5"/>
      <c r="C18" s="5"/>
      <c r="D18" s="4"/>
      <c r="E18" s="4"/>
      <c r="F18" s="4"/>
      <c r="K18" s="198" t="s">
        <v>225</v>
      </c>
      <c r="L18" s="64"/>
      <c r="M18" s="64"/>
    </row>
    <row r="19" spans="1:13" ht="19.5" thickBot="1">
      <c r="A19" s="25"/>
      <c r="B19" s="44" t="str">
        <f>"２　有機ＪＡＳ認証事業"</f>
        <v>２　有機ＪＡＳ認証事業</v>
      </c>
      <c r="C19" s="7"/>
      <c r="D19" s="3"/>
      <c r="E19" s="3"/>
      <c r="F19" s="3"/>
      <c r="K19" s="198" t="s">
        <v>223</v>
      </c>
      <c r="L19" s="64"/>
      <c r="M19" s="64"/>
    </row>
    <row r="20" spans="1:13" ht="24" customHeight="1" thickBot="1">
      <c r="A20" s="25"/>
      <c r="B20" s="255" t="s">
        <v>224</v>
      </c>
      <c r="C20" s="500"/>
      <c r="D20" s="501"/>
      <c r="E20" s="268" t="s">
        <v>231</v>
      </c>
      <c r="F20" s="4"/>
    </row>
    <row r="21" spans="1:13" ht="19.149999999999999" customHeight="1">
      <c r="A21" s="25"/>
      <c r="B21" s="435" t="s">
        <v>13</v>
      </c>
      <c r="C21" s="449" t="s">
        <v>168</v>
      </c>
      <c r="D21" s="450"/>
      <c r="E21" s="437" t="s">
        <v>201</v>
      </c>
      <c r="F21" s="499"/>
      <c r="G21" s="202"/>
    </row>
    <row r="22" spans="1:13" ht="23.25" customHeight="1" thickBot="1">
      <c r="A22" s="26"/>
      <c r="B22" s="436"/>
      <c r="C22" s="451"/>
      <c r="D22" s="452"/>
      <c r="E22" s="438"/>
      <c r="F22" s="499"/>
      <c r="G22" s="202"/>
    </row>
    <row r="23" spans="1:13" ht="23.45" customHeight="1" thickTop="1" thickBot="1">
      <c r="A23" s="27">
        <v>6</v>
      </c>
      <c r="B23" s="203"/>
      <c r="C23" s="497"/>
      <c r="D23" s="498"/>
      <c r="E23" s="216">
        <f>IF('様式２号_別添2_ほ場一覧 '!E7="","",'様式２号_別添2_ほ場一覧 '!E7)</f>
        <v>0</v>
      </c>
      <c r="F23" s="215"/>
      <c r="G23" s="214"/>
    </row>
    <row r="24" spans="1:13" ht="23.45" customHeight="1">
      <c r="A24" s="27">
        <v>7</v>
      </c>
      <c r="B24" s="502" t="s">
        <v>18</v>
      </c>
      <c r="C24" s="461" t="s">
        <v>19</v>
      </c>
      <c r="D24" s="462"/>
      <c r="E24" s="465"/>
      <c r="F24" s="466"/>
      <c r="G24" s="24"/>
    </row>
    <row r="25" spans="1:13" ht="23.45" customHeight="1" thickBot="1">
      <c r="A25" s="27">
        <v>8</v>
      </c>
      <c r="B25" s="503"/>
      <c r="C25" s="463" t="s">
        <v>20</v>
      </c>
      <c r="D25" s="464"/>
      <c r="E25" s="467"/>
      <c r="F25" s="468"/>
      <c r="G25" s="24"/>
    </row>
    <row r="26" spans="1:13" s="83" customFormat="1" ht="18" customHeight="1">
      <c r="A26" s="162"/>
      <c r="B26" s="211" t="s">
        <v>235</v>
      </c>
      <c r="C26" s="481" t="s">
        <v>236</v>
      </c>
      <c r="D26" s="482"/>
      <c r="E26" s="213" t="s">
        <v>237</v>
      </c>
      <c r="F26" s="212" t="s">
        <v>238</v>
      </c>
    </row>
    <row r="27" spans="1:13" s="83" customFormat="1" ht="18" customHeight="1" thickBot="1">
      <c r="A27" s="162">
        <v>10</v>
      </c>
      <c r="B27" s="217"/>
      <c r="C27" s="483"/>
      <c r="D27" s="484"/>
      <c r="E27" s="217"/>
      <c r="F27" s="218"/>
    </row>
    <row r="28" spans="1:13" s="258" customFormat="1" ht="19.5" thickBot="1">
      <c r="A28" s="256"/>
      <c r="B28" s="257" t="s">
        <v>254</v>
      </c>
      <c r="C28" s="256"/>
      <c r="E28" s="259" t="s">
        <v>180</v>
      </c>
    </row>
    <row r="29" spans="1:13" s="258" customFormat="1" ht="19.899999999999999" customHeight="1" thickBot="1">
      <c r="A29" s="247"/>
      <c r="B29" s="477" t="s">
        <v>255</v>
      </c>
      <c r="C29" s="478"/>
      <c r="D29" s="244" t="s">
        <v>256</v>
      </c>
      <c r="E29" s="165" t="s">
        <v>181</v>
      </c>
    </row>
    <row r="30" spans="1:13" s="258" customFormat="1" ht="19.899999999999999" customHeight="1" thickTop="1">
      <c r="A30" s="97">
        <v>13</v>
      </c>
      <c r="B30" s="479"/>
      <c r="C30" s="480"/>
      <c r="D30" s="166"/>
      <c r="E30" s="167"/>
    </row>
    <row r="31" spans="1:13" s="258" customFormat="1" ht="19.899999999999999" customHeight="1">
      <c r="A31" s="97">
        <v>14</v>
      </c>
      <c r="B31" s="487"/>
      <c r="C31" s="488"/>
      <c r="D31" s="245"/>
      <c r="E31" s="168"/>
    </row>
    <row r="32" spans="1:13" s="258" customFormat="1" ht="19.899999999999999" customHeight="1" thickBot="1">
      <c r="A32" s="97">
        <v>15</v>
      </c>
      <c r="B32" s="489"/>
      <c r="C32" s="490"/>
      <c r="D32" s="246"/>
      <c r="E32" s="169"/>
    </row>
    <row r="33" spans="1:7" s="247" customFormat="1" ht="19.5" thickBot="1">
      <c r="A33" s="259"/>
      <c r="B33" s="257" t="s">
        <v>182</v>
      </c>
      <c r="C33" s="260"/>
      <c r="D33" s="256"/>
      <c r="E33" s="256"/>
      <c r="F33" s="256"/>
    </row>
    <row r="34" spans="1:7" s="247" customFormat="1" ht="22.5" customHeight="1">
      <c r="A34" s="243">
        <v>16</v>
      </c>
      <c r="B34" s="491" t="s">
        <v>239</v>
      </c>
      <c r="C34" s="492"/>
      <c r="D34" s="183" t="s">
        <v>199</v>
      </c>
      <c r="E34" s="181"/>
      <c r="F34" s="473" t="s">
        <v>34</v>
      </c>
      <c r="G34" s="258"/>
    </row>
    <row r="35" spans="1:7" s="247" customFormat="1" ht="22.5" customHeight="1" thickBot="1">
      <c r="A35" s="243">
        <v>17</v>
      </c>
      <c r="B35" s="493"/>
      <c r="C35" s="494"/>
      <c r="D35" s="184" t="s">
        <v>257</v>
      </c>
      <c r="E35" s="182"/>
      <c r="F35" s="474"/>
      <c r="G35" s="258"/>
    </row>
    <row r="36" spans="1:7" s="247" customFormat="1" ht="33.75" customHeight="1" thickTop="1" thickBot="1">
      <c r="A36" s="243">
        <v>18</v>
      </c>
      <c r="B36" s="485" t="s">
        <v>222</v>
      </c>
      <c r="C36" s="469" t="s">
        <v>227</v>
      </c>
      <c r="D36" s="470"/>
      <c r="E36" s="207"/>
      <c r="F36" s="475" t="str">
        <f>IF($C$20="有機農産物",IF($E$37="","",ROUNDDOWN($E$37*0.5,0)),IF($C$20="有機加工食品",ROUNDDOWN($E$35*0.5,0),""))</f>
        <v/>
      </c>
      <c r="G36" s="258"/>
    </row>
    <row r="37" spans="1:7" s="247" customFormat="1" ht="33.75" customHeight="1" thickBot="1">
      <c r="A37" s="201">
        <v>19</v>
      </c>
      <c r="B37" s="486"/>
      <c r="C37" s="471" t="s">
        <v>169</v>
      </c>
      <c r="D37" s="472"/>
      <c r="E37" s="219" t="str">
        <f>IF($C$20="有機農産物",IF($E$36="","",IF($E$35="","",$E$35*$E$23/$E$36)),"")</f>
        <v/>
      </c>
      <c r="F37" s="476"/>
      <c r="G37" s="258"/>
    </row>
    <row r="38" spans="1:7" s="192" customFormat="1" ht="19.5" thickBot="1">
      <c r="A38" s="261"/>
      <c r="B38" s="262" t="s">
        <v>216</v>
      </c>
      <c r="C38" s="263"/>
      <c r="D38" s="263"/>
      <c r="E38" s="263"/>
      <c r="F38" s="263"/>
    </row>
    <row r="39" spans="1:7" s="247" customFormat="1" ht="21" customHeight="1" thickBot="1">
      <c r="A39" s="243">
        <v>20</v>
      </c>
      <c r="B39" s="264" t="s">
        <v>214</v>
      </c>
      <c r="C39" s="459"/>
      <c r="D39" s="460"/>
      <c r="E39" s="265" t="s">
        <v>215</v>
      </c>
      <c r="F39" s="266">
        <f>C39</f>
        <v>0</v>
      </c>
    </row>
    <row r="40" spans="1:7" s="19" customFormat="1" ht="12.6" customHeight="1">
      <c r="A40" s="21"/>
      <c r="D40" s="267"/>
      <c r="E40" s="267"/>
      <c r="F40" s="267"/>
    </row>
    <row r="41" spans="1:7" s="247" customFormat="1" ht="18.600000000000001" customHeight="1">
      <c r="A41" s="243"/>
      <c r="B41" s="17"/>
      <c r="C41" s="17"/>
    </row>
    <row r="42" spans="1:7" ht="10.15" customHeight="1"/>
    <row r="44" spans="1:7" s="85" customFormat="1">
      <c r="A44" s="84"/>
    </row>
  </sheetData>
  <mergeCells count="38">
    <mergeCell ref="B34:C35"/>
    <mergeCell ref="C4:F4"/>
    <mergeCell ref="C23:D23"/>
    <mergeCell ref="F21:F22"/>
    <mergeCell ref="C20:D20"/>
    <mergeCell ref="B24:B25"/>
    <mergeCell ref="C39:D39"/>
    <mergeCell ref="C24:D24"/>
    <mergeCell ref="C25:D25"/>
    <mergeCell ref="E24:F24"/>
    <mergeCell ref="E25:F25"/>
    <mergeCell ref="C36:D36"/>
    <mergeCell ref="C37:D37"/>
    <mergeCell ref="F34:F35"/>
    <mergeCell ref="F36:F37"/>
    <mergeCell ref="B29:C29"/>
    <mergeCell ref="B30:C30"/>
    <mergeCell ref="C26:D26"/>
    <mergeCell ref="C27:D27"/>
    <mergeCell ref="B36:B37"/>
    <mergeCell ref="B31:C31"/>
    <mergeCell ref="B32:C32"/>
    <mergeCell ref="A1:C1"/>
    <mergeCell ref="B12:B13"/>
    <mergeCell ref="B21:B22"/>
    <mergeCell ref="E21:E22"/>
    <mergeCell ref="C16:F16"/>
    <mergeCell ref="C17:F17"/>
    <mergeCell ref="E12:F12"/>
    <mergeCell ref="C12:D12"/>
    <mergeCell ref="C13:F13"/>
    <mergeCell ref="C14:F14"/>
    <mergeCell ref="C15:F15"/>
    <mergeCell ref="C21:D22"/>
    <mergeCell ref="C8:F8"/>
    <mergeCell ref="C9:F9"/>
    <mergeCell ref="C10:F10"/>
    <mergeCell ref="C11:F11"/>
  </mergeCells>
  <phoneticPr fontId="1"/>
  <conditionalFormatting sqref="E24:F25">
    <cfRule type="cellIs" dxfId="87" priority="30" operator="equal">
      <formula>""</formula>
    </cfRule>
  </conditionalFormatting>
  <conditionalFormatting sqref="B27">
    <cfRule type="cellIs" dxfId="86" priority="25" operator="equal">
      <formula>""</formula>
    </cfRule>
  </conditionalFormatting>
  <conditionalFormatting sqref="D30:D32">
    <cfRule type="cellIs" dxfId="85" priority="23" operator="equal">
      <formula>""</formula>
    </cfRule>
  </conditionalFormatting>
  <conditionalFormatting sqref="E30:E32">
    <cfRule type="cellIs" dxfId="84" priority="22" operator="equal">
      <formula>""</formula>
    </cfRule>
  </conditionalFormatting>
  <conditionalFormatting sqref="B30:C32">
    <cfRule type="cellIs" dxfId="83" priority="20" operator="equal">
      <formula>""</formula>
    </cfRule>
  </conditionalFormatting>
  <conditionalFormatting sqref="C39 F39">
    <cfRule type="cellIs" dxfId="82" priority="16" operator="equal">
      <formula>""</formula>
    </cfRule>
  </conditionalFormatting>
  <conditionalFormatting sqref="E34">
    <cfRule type="cellIs" dxfId="81" priority="12" operator="equal">
      <formula>""</formula>
    </cfRule>
  </conditionalFormatting>
  <conditionalFormatting sqref="E35">
    <cfRule type="cellIs" dxfId="80" priority="13" operator="equal">
      <formula>""</formula>
    </cfRule>
  </conditionalFormatting>
  <conditionalFormatting sqref="C20:D20">
    <cfRule type="cellIs" dxfId="79" priority="11" operator="equal">
      <formula>""</formula>
    </cfRule>
  </conditionalFormatting>
  <conditionalFormatting sqref="B20">
    <cfRule type="expression" dxfId="78" priority="9">
      <formula>$C$21="有機加工食品"</formula>
    </cfRule>
  </conditionalFormatting>
  <conditionalFormatting sqref="B23">
    <cfRule type="cellIs" dxfId="77" priority="7" operator="equal">
      <formula>""</formula>
    </cfRule>
  </conditionalFormatting>
  <conditionalFormatting sqref="B23">
    <cfRule type="expression" dxfId="76" priority="6">
      <formula>$C$20="有機加工食品"</formula>
    </cfRule>
  </conditionalFormatting>
  <conditionalFormatting sqref="C23">
    <cfRule type="cellIs" dxfId="75" priority="5" operator="equal">
      <formula>""</formula>
    </cfRule>
  </conditionalFormatting>
  <conditionalFormatting sqref="C23">
    <cfRule type="expression" dxfId="74" priority="4">
      <formula>$C$20="有機加工食品"</formula>
    </cfRule>
  </conditionalFormatting>
  <conditionalFormatting sqref="C27 E27:F27">
    <cfRule type="cellIs" dxfId="73" priority="3" operator="equal">
      <formula>""</formula>
    </cfRule>
  </conditionalFormatting>
  <conditionalFormatting sqref="E36">
    <cfRule type="expression" dxfId="72" priority="1">
      <formula>$C$20="有機加工食品"</formula>
    </cfRule>
  </conditionalFormatting>
  <conditionalFormatting sqref="E36">
    <cfRule type="cellIs" dxfId="71" priority="2" operator="equal">
      <formula>""</formula>
    </cfRule>
  </conditionalFormatting>
  <dataValidations count="1">
    <dataValidation type="list" allowBlank="1" showInputMessage="1" showErrorMessage="1" sqref="C20" xr:uid="{E98EE4FB-5530-4082-B395-FCEE9FC1BCB9}">
      <formula1>$K$18:$K$20</formula1>
    </dataValidation>
  </dataValidations>
  <pageMargins left="0.82677165354330717" right="0.23622047244094491" top="0.55118110236220474" bottom="0.55118110236220474"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42" r:id="rId4" name="Check Box 6">
              <controlPr defaultSize="0" autoFill="0" autoLine="0" autoPict="0">
                <anchor moveWithCells="1">
                  <from>
                    <xdr:col>3</xdr:col>
                    <xdr:colOff>19050</xdr:colOff>
                    <xdr:row>40</xdr:row>
                    <xdr:rowOff>0</xdr:rowOff>
                  </from>
                  <to>
                    <xdr:col>4</xdr:col>
                    <xdr:colOff>28575</xdr:colOff>
                    <xdr:row>41</xdr:row>
                    <xdr:rowOff>19050</xdr:rowOff>
                  </to>
                </anchor>
              </controlPr>
            </control>
          </mc:Choice>
        </mc:AlternateContent>
        <mc:AlternateContent xmlns:mc="http://schemas.openxmlformats.org/markup-compatibility/2006">
          <mc:Choice Requires="x14">
            <control shapeId="39989" r:id="rId5" name="Check Box 53">
              <controlPr defaultSize="0" autoFill="0" autoLine="0" autoPict="0">
                <anchor moveWithCells="1">
                  <from>
                    <xdr:col>2</xdr:col>
                    <xdr:colOff>19050</xdr:colOff>
                    <xdr:row>30</xdr:row>
                    <xdr:rowOff>0</xdr:rowOff>
                  </from>
                  <to>
                    <xdr:col>3</xdr:col>
                    <xdr:colOff>771525</xdr:colOff>
                    <xdr:row>31</xdr:row>
                    <xdr:rowOff>0</xdr:rowOff>
                  </to>
                </anchor>
              </controlPr>
            </control>
          </mc:Choice>
        </mc:AlternateContent>
        <mc:AlternateContent xmlns:mc="http://schemas.openxmlformats.org/markup-compatibility/2006">
          <mc:Choice Requires="x14">
            <control shapeId="39990" r:id="rId6" name="Check Box 54">
              <controlPr defaultSize="0" autoFill="0" autoLine="0" autoPict="0">
                <anchor moveWithCells="1">
                  <from>
                    <xdr:col>4</xdr:col>
                    <xdr:colOff>19050</xdr:colOff>
                    <xdr:row>37</xdr:row>
                    <xdr:rowOff>0</xdr:rowOff>
                  </from>
                  <to>
                    <xdr:col>4</xdr:col>
                    <xdr:colOff>1152525</xdr:colOff>
                    <xdr:row>38</xdr:row>
                    <xdr:rowOff>0</xdr:rowOff>
                  </to>
                </anchor>
              </controlPr>
            </control>
          </mc:Choice>
        </mc:AlternateContent>
        <mc:AlternateContent xmlns:mc="http://schemas.openxmlformats.org/markup-compatibility/2006">
          <mc:Choice Requires="x14">
            <control shapeId="39991" r:id="rId7" name="Check Box 55">
              <controlPr defaultSize="0" autoFill="0" autoLine="0" autoPict="0">
                <anchor moveWithCells="1">
                  <from>
                    <xdr:col>3</xdr:col>
                    <xdr:colOff>19050</xdr:colOff>
                    <xdr:row>37</xdr:row>
                    <xdr:rowOff>0</xdr:rowOff>
                  </from>
                  <to>
                    <xdr:col>4</xdr:col>
                    <xdr:colOff>28575</xdr:colOff>
                    <xdr:row>38</xdr:row>
                    <xdr:rowOff>0</xdr:rowOff>
                  </to>
                </anchor>
              </controlPr>
            </control>
          </mc:Choice>
        </mc:AlternateContent>
        <mc:AlternateContent xmlns:mc="http://schemas.openxmlformats.org/markup-compatibility/2006">
          <mc:Choice Requires="x14">
            <control shapeId="39992" r:id="rId8" name="Check Box 56">
              <controlPr defaultSize="0" autoFill="0" autoLine="0" autoPict="0">
                <anchor moveWithCells="1">
                  <from>
                    <xdr:col>2</xdr:col>
                    <xdr:colOff>19050</xdr:colOff>
                    <xdr:row>37</xdr:row>
                    <xdr:rowOff>0</xdr:rowOff>
                  </from>
                  <to>
                    <xdr:col>3</xdr:col>
                    <xdr:colOff>771525</xdr:colOff>
                    <xdr:row>38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E9156-143D-47F6-B141-0BB3E86AA4D1}">
  <sheetPr>
    <tabColor rgb="FFFFCC99"/>
    <pageSetUpPr fitToPage="1"/>
  </sheetPr>
  <dimension ref="A1:M42"/>
  <sheetViews>
    <sheetView showGridLines="0" topLeftCell="A27" zoomScaleNormal="100" workbookViewId="0">
      <selection activeCell="E23" sqref="E23"/>
    </sheetView>
  </sheetViews>
  <sheetFormatPr defaultColWidth="8.75" defaultRowHeight="13.5"/>
  <cols>
    <col min="1" max="1" width="5.25" style="243" customWidth="1"/>
    <col min="2" max="2" width="13.25" style="247" customWidth="1"/>
    <col min="3" max="3" width="5.125" style="247" customWidth="1"/>
    <col min="4" max="4" width="14.75" style="247" customWidth="1"/>
    <col min="5" max="5" width="16.75" style="247" customWidth="1"/>
    <col min="6" max="6" width="19.25" style="247" customWidth="1"/>
    <col min="7" max="7" width="1.625" style="247" customWidth="1"/>
    <col min="8" max="16384" width="8.75" style="247"/>
  </cols>
  <sheetData>
    <row r="1" spans="1:7" ht="18.75">
      <c r="A1" s="432" t="s">
        <v>274</v>
      </c>
      <c r="B1" s="432"/>
      <c r="C1" s="525"/>
      <c r="F1" s="289"/>
    </row>
    <row r="2" spans="1:7" s="19" customFormat="1" ht="19.149999999999999" customHeight="1">
      <c r="A2" s="21">
        <v>0</v>
      </c>
      <c r="B2" s="20"/>
      <c r="E2" s="18" t="s">
        <v>21</v>
      </c>
      <c r="F2" s="37">
        <f>IF('　入力シート_記入例'!C3="","",('　入力シート_記入例'!C3))</f>
        <v>46320</v>
      </c>
    </row>
    <row r="3" spans="1:7" s="19" customFormat="1" ht="12.6" customHeight="1">
      <c r="A3" s="21"/>
      <c r="B3" s="20"/>
      <c r="F3" s="23"/>
      <c r="G3" s="22"/>
    </row>
    <row r="4" spans="1:7" ht="18.75">
      <c r="A4" s="259"/>
      <c r="B4" s="254" t="str">
        <f>IF('　入力シート'!C4="","",'　入力シート'!C4)</f>
        <v/>
      </c>
      <c r="C4" s="495" t="s">
        <v>232</v>
      </c>
      <c r="D4" s="496"/>
      <c r="E4" s="496"/>
      <c r="F4" s="496"/>
      <c r="G4" s="271"/>
    </row>
    <row r="5" spans="1:7" ht="6" customHeight="1">
      <c r="A5" s="259"/>
      <c r="B5" s="254"/>
      <c r="D5" s="271"/>
      <c r="E5" s="271"/>
      <c r="F5" s="271"/>
      <c r="G5" s="271"/>
    </row>
    <row r="6" spans="1:7" s="271" customFormat="1" ht="18.75">
      <c r="A6" s="256"/>
      <c r="B6" s="257" t="s">
        <v>33</v>
      </c>
      <c r="C6" s="256"/>
      <c r="D6" s="256"/>
      <c r="E6" s="256"/>
    </row>
    <row r="7" spans="1:7" ht="9" customHeight="1" thickBot="1">
      <c r="A7" s="259"/>
      <c r="B7" s="272"/>
      <c r="C7" s="272"/>
      <c r="D7" s="256"/>
      <c r="E7" s="256"/>
      <c r="F7" s="256"/>
    </row>
    <row r="8" spans="1:7" ht="14.25">
      <c r="A8" s="259"/>
      <c r="B8" s="273" t="s">
        <v>6</v>
      </c>
      <c r="C8" s="526" t="str">
        <f>'　入力シート_記入例'!C5</f>
        <v>ｶﾌﾞｼｷｶﾞｲｼｬ　ﾐﾔｻﾞｷ</v>
      </c>
      <c r="D8" s="527"/>
      <c r="E8" s="527"/>
      <c r="F8" s="528"/>
    </row>
    <row r="9" spans="1:7" ht="14.25">
      <c r="A9" s="259">
        <v>1</v>
      </c>
      <c r="B9" s="274" t="s">
        <v>12</v>
      </c>
      <c r="C9" s="529" t="str">
        <f>'　入力シート_記入例'!C6</f>
        <v>株式会社　宮崎</v>
      </c>
      <c r="D9" s="530"/>
      <c r="E9" s="530"/>
      <c r="F9" s="531"/>
    </row>
    <row r="10" spans="1:7" ht="14.25">
      <c r="A10" s="259"/>
      <c r="B10" s="275" t="s">
        <v>6</v>
      </c>
      <c r="C10" s="529" t="str">
        <f>'　入力シート_記入例'!C7</f>
        <v>ﾐﾔｻﾞｷ　ﾀﾛｳ</v>
      </c>
      <c r="D10" s="530"/>
      <c r="E10" s="530"/>
      <c r="F10" s="531"/>
    </row>
    <row r="11" spans="1:7" ht="18" customHeight="1">
      <c r="A11" s="259">
        <v>2</v>
      </c>
      <c r="B11" s="274" t="s">
        <v>1</v>
      </c>
      <c r="C11" s="532" t="str">
        <f>'　入力シート_記入例'!C8</f>
        <v>宮崎　太郎</v>
      </c>
      <c r="D11" s="533"/>
      <c r="E11" s="533"/>
      <c r="F11" s="534"/>
    </row>
    <row r="12" spans="1:7" ht="18.75">
      <c r="A12" s="259"/>
      <c r="B12" s="535" t="s">
        <v>10</v>
      </c>
      <c r="C12" s="536" t="s">
        <v>7</v>
      </c>
      <c r="D12" s="537"/>
      <c r="E12" s="518" t="str">
        <f>'　入力シート_記入例'!D11</f>
        <v>880-0001</v>
      </c>
      <c r="F12" s="519"/>
    </row>
    <row r="13" spans="1:7" ht="18.75">
      <c r="A13" s="259">
        <v>3</v>
      </c>
      <c r="B13" s="434"/>
      <c r="C13" s="439" t="str">
        <f>'　入力シート_記入例'!C12:E12</f>
        <v>宮崎県宮崎市</v>
      </c>
      <c r="D13" s="518"/>
      <c r="E13" s="518"/>
      <c r="F13" s="519"/>
    </row>
    <row r="14" spans="1:7" ht="24">
      <c r="A14" s="259">
        <v>4</v>
      </c>
      <c r="B14" s="276" t="s">
        <v>16</v>
      </c>
      <c r="C14" s="439" t="str">
        <f>'　入力シート_記入例'!C13:E13</f>
        <v>宮崎市橘通り</v>
      </c>
      <c r="D14" s="518"/>
      <c r="E14" s="518"/>
      <c r="F14" s="519"/>
    </row>
    <row r="15" spans="1:7" ht="18.75">
      <c r="A15" s="259">
        <v>5</v>
      </c>
      <c r="B15" s="275" t="s">
        <v>8</v>
      </c>
      <c r="C15" s="439" t="str">
        <f>'　入力シート_記入例'!C14:E14</f>
        <v>0985-99-9999</v>
      </c>
      <c r="D15" s="518"/>
      <c r="E15" s="518"/>
      <c r="F15" s="519"/>
    </row>
    <row r="16" spans="1:7" ht="18.75">
      <c r="A16" s="259"/>
      <c r="B16" s="277" t="s">
        <v>11</v>
      </c>
      <c r="C16" s="439" t="str">
        <f>'　入力シート_記入例'!C15:E15</f>
        <v>0985-11-1111</v>
      </c>
      <c r="D16" s="518"/>
      <c r="E16" s="518"/>
      <c r="F16" s="519"/>
    </row>
    <row r="17" spans="1:13" ht="19.5" thickBot="1">
      <c r="A17" s="259"/>
      <c r="B17" s="278" t="s">
        <v>9</v>
      </c>
      <c r="C17" s="439" t="str">
        <f>'　入力シート_記入例'!C16:E16</f>
        <v>hanako-miyazaki@pref.miyazaki.lg.jp</v>
      </c>
      <c r="D17" s="518"/>
      <c r="E17" s="518"/>
      <c r="F17" s="519"/>
      <c r="K17" s="64" t="s">
        <v>5</v>
      </c>
      <c r="L17" s="64"/>
      <c r="M17" s="64"/>
    </row>
    <row r="18" spans="1:13" ht="9" customHeight="1">
      <c r="A18" s="259"/>
      <c r="B18" s="279"/>
      <c r="C18" s="279"/>
      <c r="D18" s="280"/>
      <c r="E18" s="280"/>
      <c r="F18" s="280"/>
      <c r="K18" s="198" t="s">
        <v>225</v>
      </c>
      <c r="L18" s="64"/>
      <c r="M18" s="64"/>
    </row>
    <row r="19" spans="1:13" ht="19.5" thickBot="1">
      <c r="A19" s="259"/>
      <c r="B19" s="44" t="str">
        <f>"２　有機ＪＡＳ認証事業"</f>
        <v>２　有機ＪＡＳ認証事業</v>
      </c>
      <c r="C19" s="260"/>
      <c r="D19" s="256"/>
      <c r="E19" s="256"/>
      <c r="F19" s="256"/>
      <c r="K19" s="198" t="s">
        <v>223</v>
      </c>
      <c r="L19" s="64"/>
      <c r="M19" s="64"/>
    </row>
    <row r="20" spans="1:13" ht="24" customHeight="1" thickBot="1">
      <c r="A20" s="259"/>
      <c r="B20" s="255" t="s">
        <v>224</v>
      </c>
      <c r="C20" s="500" t="s">
        <v>225</v>
      </c>
      <c r="D20" s="501"/>
      <c r="E20" s="268" t="s">
        <v>231</v>
      </c>
      <c r="F20" s="280"/>
    </row>
    <row r="21" spans="1:13" ht="19.149999999999999" customHeight="1">
      <c r="A21" s="259"/>
      <c r="B21" s="520" t="s">
        <v>13</v>
      </c>
      <c r="C21" s="521" t="s">
        <v>168</v>
      </c>
      <c r="D21" s="522"/>
      <c r="E21" s="437" t="s">
        <v>201</v>
      </c>
      <c r="F21" s="499"/>
      <c r="G21" s="202"/>
    </row>
    <row r="22" spans="1:13" ht="23.25" customHeight="1" thickBot="1">
      <c r="A22" s="26"/>
      <c r="B22" s="436"/>
      <c r="C22" s="523"/>
      <c r="D22" s="524"/>
      <c r="E22" s="438"/>
      <c r="F22" s="499"/>
      <c r="G22" s="202"/>
    </row>
    <row r="23" spans="1:13" ht="23.45" customHeight="1" thickTop="1" thickBot="1">
      <c r="A23" s="243">
        <v>6</v>
      </c>
      <c r="B23" s="207">
        <v>500</v>
      </c>
      <c r="C23" s="497">
        <v>100</v>
      </c>
      <c r="D23" s="510"/>
      <c r="E23" s="216">
        <f>'様式２号_別添2_ほ場一覧 _記入例'!E7</f>
        <v>40.200000000000003</v>
      </c>
      <c r="F23" s="215"/>
      <c r="G23" s="214"/>
    </row>
    <row r="24" spans="1:13" ht="23.45" customHeight="1">
      <c r="A24" s="243">
        <v>7</v>
      </c>
      <c r="B24" s="502" t="s">
        <v>18</v>
      </c>
      <c r="C24" s="461" t="s">
        <v>19</v>
      </c>
      <c r="D24" s="512"/>
      <c r="E24" s="465" t="s">
        <v>240</v>
      </c>
      <c r="F24" s="513"/>
      <c r="G24" s="24"/>
    </row>
    <row r="25" spans="1:13" ht="23.45" customHeight="1" thickBot="1">
      <c r="A25" s="243">
        <v>8</v>
      </c>
      <c r="B25" s="511"/>
      <c r="C25" s="514" t="s">
        <v>20</v>
      </c>
      <c r="D25" s="515"/>
      <c r="E25" s="467" t="s">
        <v>241</v>
      </c>
      <c r="F25" s="516"/>
      <c r="G25" s="24"/>
    </row>
    <row r="26" spans="1:13" s="271" customFormat="1" ht="18" customHeight="1">
      <c r="A26" s="243"/>
      <c r="B26" s="211" t="s">
        <v>235</v>
      </c>
      <c r="C26" s="481" t="s">
        <v>236</v>
      </c>
      <c r="D26" s="482"/>
      <c r="E26" s="213" t="s">
        <v>237</v>
      </c>
      <c r="F26" s="212" t="s">
        <v>238</v>
      </c>
    </row>
    <row r="27" spans="1:13" s="271" customFormat="1" ht="18" customHeight="1" thickBot="1">
      <c r="A27" s="243">
        <v>10</v>
      </c>
      <c r="B27" s="217" t="s">
        <v>242</v>
      </c>
      <c r="C27" s="483">
        <v>45935</v>
      </c>
      <c r="D27" s="517"/>
      <c r="E27" s="217" t="s">
        <v>260</v>
      </c>
      <c r="F27" s="218">
        <v>46298</v>
      </c>
    </row>
    <row r="28" spans="1:13" s="271" customFormat="1" ht="19.5" thickBot="1">
      <c r="A28" s="256"/>
      <c r="B28" s="257" t="s">
        <v>254</v>
      </c>
      <c r="C28" s="256"/>
      <c r="E28" s="259" t="s">
        <v>180</v>
      </c>
    </row>
    <row r="29" spans="1:13" s="271" customFormat="1" ht="19.899999999999999" customHeight="1" thickBot="1">
      <c r="A29" s="247"/>
      <c r="B29" s="477" t="s">
        <v>255</v>
      </c>
      <c r="C29" s="478"/>
      <c r="D29" s="244" t="s">
        <v>256</v>
      </c>
      <c r="E29" s="165" t="s">
        <v>181</v>
      </c>
    </row>
    <row r="30" spans="1:13" s="271" customFormat="1" ht="19.899999999999999" customHeight="1" thickTop="1">
      <c r="A30" s="97">
        <v>13</v>
      </c>
      <c r="B30" s="479" t="s">
        <v>183</v>
      </c>
      <c r="C30" s="480"/>
      <c r="D30" s="166" t="s">
        <v>184</v>
      </c>
      <c r="E30" s="167" t="s">
        <v>185</v>
      </c>
    </row>
    <row r="31" spans="1:13" s="271" customFormat="1" ht="19.899999999999999" customHeight="1">
      <c r="A31" s="97">
        <v>14</v>
      </c>
      <c r="B31" s="487"/>
      <c r="C31" s="488"/>
      <c r="D31" s="245"/>
      <c r="E31" s="168"/>
    </row>
    <row r="32" spans="1:13" s="271" customFormat="1" ht="19.899999999999999" customHeight="1" thickBot="1">
      <c r="A32" s="97">
        <v>15</v>
      </c>
      <c r="B32" s="489"/>
      <c r="C32" s="490"/>
      <c r="D32" s="246"/>
      <c r="E32" s="169"/>
    </row>
    <row r="33" spans="1:7" ht="19.5" thickBot="1">
      <c r="A33" s="259"/>
      <c r="B33" s="257" t="s">
        <v>182</v>
      </c>
      <c r="C33" s="260"/>
      <c r="D33" s="256"/>
      <c r="E33" s="256"/>
      <c r="F33" s="256"/>
    </row>
    <row r="34" spans="1:7" ht="22.5" customHeight="1">
      <c r="A34" s="243">
        <v>16</v>
      </c>
      <c r="B34" s="491" t="s">
        <v>239</v>
      </c>
      <c r="C34" s="492"/>
      <c r="D34" s="183" t="s">
        <v>199</v>
      </c>
      <c r="E34" s="181">
        <v>220000</v>
      </c>
      <c r="F34" s="473" t="s">
        <v>34</v>
      </c>
      <c r="G34" s="271"/>
    </row>
    <row r="35" spans="1:7" ht="22.5" customHeight="1" thickBot="1">
      <c r="A35" s="243">
        <v>17</v>
      </c>
      <c r="B35" s="505"/>
      <c r="C35" s="506"/>
      <c r="D35" s="184" t="s">
        <v>257</v>
      </c>
      <c r="E35" s="182">
        <v>200000</v>
      </c>
      <c r="F35" s="507"/>
      <c r="G35" s="271"/>
    </row>
    <row r="36" spans="1:7" ht="33.75" customHeight="1" thickTop="1" thickBot="1">
      <c r="A36" s="243">
        <v>18</v>
      </c>
      <c r="B36" s="485" t="s">
        <v>222</v>
      </c>
      <c r="C36" s="469" t="s">
        <v>227</v>
      </c>
      <c r="D36" s="470"/>
      <c r="E36" s="220">
        <v>100</v>
      </c>
      <c r="F36" s="475">
        <f>IF($C$20="有機農産物",IF($E$37="","",ROUNDDOWN($E$37*0.5,0)),IF($C$20="有機加工食品",ROUNDDOWN($E$35*0.5,0),""))</f>
        <v>40200</v>
      </c>
      <c r="G36" s="271"/>
    </row>
    <row r="37" spans="1:7" ht="39.75" customHeight="1" thickBot="1">
      <c r="A37" s="201">
        <v>19</v>
      </c>
      <c r="B37" s="508"/>
      <c r="C37" s="471" t="s">
        <v>169</v>
      </c>
      <c r="D37" s="472"/>
      <c r="E37" s="219">
        <f>IF($C$20="有機農産物",IF($E$36="","",IF($E$35="","",$E$35*$E$23/$E$36)),"")</f>
        <v>80400.000000000015</v>
      </c>
      <c r="F37" s="509"/>
      <c r="G37" s="271"/>
    </row>
    <row r="38" spans="1:7" s="192" customFormat="1" ht="19.5" thickBot="1">
      <c r="A38" s="261"/>
      <c r="B38" s="262" t="s">
        <v>216</v>
      </c>
      <c r="C38" s="263"/>
      <c r="D38" s="263"/>
      <c r="E38" s="263"/>
      <c r="F38" s="263"/>
    </row>
    <row r="39" spans="1:7" ht="21" customHeight="1" thickBot="1">
      <c r="A39" s="243">
        <v>20</v>
      </c>
      <c r="B39" s="264" t="s">
        <v>214</v>
      </c>
      <c r="C39" s="459"/>
      <c r="D39" s="504"/>
      <c r="E39" s="265" t="s">
        <v>215</v>
      </c>
      <c r="F39" s="266">
        <f>C39</f>
        <v>0</v>
      </c>
    </row>
    <row r="40" spans="1:7" s="19" customFormat="1" ht="12.6" customHeight="1">
      <c r="A40" s="21"/>
      <c r="D40" s="269"/>
      <c r="E40" s="269"/>
      <c r="F40" s="269"/>
    </row>
    <row r="41" spans="1:7" ht="18.600000000000001" customHeight="1">
      <c r="B41" s="17"/>
      <c r="C41" s="17"/>
    </row>
    <row r="42" spans="1:7" ht="10.15" customHeight="1"/>
  </sheetData>
  <mergeCells count="38">
    <mergeCell ref="C15:F15"/>
    <mergeCell ref="A1:C1"/>
    <mergeCell ref="C4:F4"/>
    <mergeCell ref="C8:F8"/>
    <mergeCell ref="C9:F9"/>
    <mergeCell ref="C10:F10"/>
    <mergeCell ref="C11:F11"/>
    <mergeCell ref="B12:B13"/>
    <mergeCell ref="C12:D12"/>
    <mergeCell ref="E12:F12"/>
    <mergeCell ref="C13:F13"/>
    <mergeCell ref="C14:F14"/>
    <mergeCell ref="C16:F16"/>
    <mergeCell ref="C17:F17"/>
    <mergeCell ref="C20:D20"/>
    <mergeCell ref="B21:B22"/>
    <mergeCell ref="C21:D22"/>
    <mergeCell ref="E21:E22"/>
    <mergeCell ref="F21:F22"/>
    <mergeCell ref="B32:C32"/>
    <mergeCell ref="C23:D23"/>
    <mergeCell ref="B24:B25"/>
    <mergeCell ref="C24:D24"/>
    <mergeCell ref="E24:F24"/>
    <mergeCell ref="C25:D25"/>
    <mergeCell ref="E25:F25"/>
    <mergeCell ref="C26:D26"/>
    <mergeCell ref="C27:D27"/>
    <mergeCell ref="B29:C29"/>
    <mergeCell ref="B30:C30"/>
    <mergeCell ref="B31:C31"/>
    <mergeCell ref="C39:D39"/>
    <mergeCell ref="B34:C35"/>
    <mergeCell ref="F34:F35"/>
    <mergeCell ref="B36:B37"/>
    <mergeCell ref="C36:D36"/>
    <mergeCell ref="F36:F37"/>
    <mergeCell ref="C37:D37"/>
  </mergeCells>
  <phoneticPr fontId="1"/>
  <conditionalFormatting sqref="E24:F25">
    <cfRule type="cellIs" dxfId="70" priority="20" operator="equal">
      <formula>""</formula>
    </cfRule>
  </conditionalFormatting>
  <conditionalFormatting sqref="B27">
    <cfRule type="cellIs" dxfId="69" priority="19" operator="equal">
      <formula>""</formula>
    </cfRule>
  </conditionalFormatting>
  <conditionalFormatting sqref="D31:D32">
    <cfRule type="cellIs" dxfId="68" priority="18" operator="equal">
      <formula>""</formula>
    </cfRule>
  </conditionalFormatting>
  <conditionalFormatting sqref="E31:E32">
    <cfRule type="cellIs" dxfId="67" priority="17" operator="equal">
      <formula>""</formula>
    </cfRule>
  </conditionalFormatting>
  <conditionalFormatting sqref="B31:C32">
    <cfRule type="cellIs" dxfId="66" priority="16" operator="equal">
      <formula>""</formula>
    </cfRule>
  </conditionalFormatting>
  <conditionalFormatting sqref="C39 F39">
    <cfRule type="cellIs" dxfId="65" priority="15" operator="equal">
      <formula>""</formula>
    </cfRule>
  </conditionalFormatting>
  <conditionalFormatting sqref="E34">
    <cfRule type="cellIs" dxfId="64" priority="13" operator="equal">
      <formula>""</formula>
    </cfRule>
  </conditionalFormatting>
  <conditionalFormatting sqref="E35">
    <cfRule type="cellIs" dxfId="63" priority="14" operator="equal">
      <formula>""</formula>
    </cfRule>
  </conditionalFormatting>
  <conditionalFormatting sqref="C20:D20">
    <cfRule type="cellIs" dxfId="62" priority="12" operator="equal">
      <formula>""</formula>
    </cfRule>
  </conditionalFormatting>
  <conditionalFormatting sqref="B20">
    <cfRule type="expression" dxfId="61" priority="11">
      <formula>$C$21="有機加工食品"</formula>
    </cfRule>
  </conditionalFormatting>
  <conditionalFormatting sqref="B23">
    <cfRule type="cellIs" dxfId="60" priority="10" operator="equal">
      <formula>""</formula>
    </cfRule>
  </conditionalFormatting>
  <conditionalFormatting sqref="B23">
    <cfRule type="expression" dxfId="59" priority="9">
      <formula>$C$20="有機加工食品"</formula>
    </cfRule>
  </conditionalFormatting>
  <conditionalFormatting sqref="C23">
    <cfRule type="cellIs" dxfId="58" priority="8" operator="equal">
      <formula>""</formula>
    </cfRule>
  </conditionalFormatting>
  <conditionalFormatting sqref="C23">
    <cfRule type="expression" dxfId="57" priority="7">
      <formula>$C$20="有機加工食品"</formula>
    </cfRule>
  </conditionalFormatting>
  <conditionalFormatting sqref="C27 E27:F27">
    <cfRule type="cellIs" dxfId="56" priority="6" operator="equal">
      <formula>""</formula>
    </cfRule>
  </conditionalFormatting>
  <conditionalFormatting sqref="D30">
    <cfRule type="cellIs" dxfId="55" priority="5" operator="equal">
      <formula>""</formula>
    </cfRule>
  </conditionalFormatting>
  <conditionalFormatting sqref="B30:C30">
    <cfRule type="cellIs" dxfId="54" priority="3" operator="equal">
      <formula>""</formula>
    </cfRule>
  </conditionalFormatting>
  <conditionalFormatting sqref="E30">
    <cfRule type="cellIs" dxfId="53" priority="4" operator="equal">
      <formula>""</formula>
    </cfRule>
  </conditionalFormatting>
  <conditionalFormatting sqref="E36">
    <cfRule type="expression" dxfId="52" priority="1">
      <formula>$C$20="有機加工食品"</formula>
    </cfRule>
  </conditionalFormatting>
  <conditionalFormatting sqref="E36">
    <cfRule type="cellIs" dxfId="51" priority="2" operator="equal">
      <formula>""</formula>
    </cfRule>
  </conditionalFormatting>
  <dataValidations count="1">
    <dataValidation type="list" allowBlank="1" showInputMessage="1" showErrorMessage="1" sqref="C20" xr:uid="{ABE21D78-2346-4FFF-8B97-AA7E9178A63D}">
      <formula1>$K$18:$K$20</formula1>
    </dataValidation>
  </dataValidations>
  <pageMargins left="0.82677165354330717" right="0.23622047244094491" top="0.55118110236220474" bottom="0.55118110236220474" header="0" footer="0"/>
  <pageSetup paperSize="9" scale="6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5393" r:id="rId4" name="Check Box 1">
              <controlPr defaultSize="0" autoFill="0" autoLine="0" autoPict="0">
                <anchor moveWithCells="1">
                  <from>
                    <xdr:col>3</xdr:col>
                    <xdr:colOff>19050</xdr:colOff>
                    <xdr:row>40</xdr:row>
                    <xdr:rowOff>0</xdr:rowOff>
                  </from>
                  <to>
                    <xdr:col>4</xdr:col>
                    <xdr:colOff>28575</xdr:colOff>
                    <xdr:row>41</xdr:row>
                    <xdr:rowOff>19050</xdr:rowOff>
                  </to>
                </anchor>
              </controlPr>
            </control>
          </mc:Choice>
        </mc:AlternateContent>
        <mc:AlternateContent xmlns:mc="http://schemas.openxmlformats.org/markup-compatibility/2006">
          <mc:Choice Requires="x14">
            <control shapeId="315394" r:id="rId5" name="Check Box 2">
              <controlPr defaultSize="0" autoFill="0" autoLine="0" autoPict="0">
                <anchor moveWithCells="1">
                  <from>
                    <xdr:col>2</xdr:col>
                    <xdr:colOff>19050</xdr:colOff>
                    <xdr:row>30</xdr:row>
                    <xdr:rowOff>0</xdr:rowOff>
                  </from>
                  <to>
                    <xdr:col>3</xdr:col>
                    <xdr:colOff>771525</xdr:colOff>
                    <xdr:row>31</xdr:row>
                    <xdr:rowOff>0</xdr:rowOff>
                  </to>
                </anchor>
              </controlPr>
            </control>
          </mc:Choice>
        </mc:AlternateContent>
        <mc:AlternateContent xmlns:mc="http://schemas.openxmlformats.org/markup-compatibility/2006">
          <mc:Choice Requires="x14">
            <control shapeId="315395" r:id="rId6" name="Check Box 3">
              <controlPr defaultSize="0" autoFill="0" autoLine="0" autoPict="0">
                <anchor moveWithCells="1">
                  <from>
                    <xdr:col>4</xdr:col>
                    <xdr:colOff>19050</xdr:colOff>
                    <xdr:row>37</xdr:row>
                    <xdr:rowOff>0</xdr:rowOff>
                  </from>
                  <to>
                    <xdr:col>4</xdr:col>
                    <xdr:colOff>1152525</xdr:colOff>
                    <xdr:row>38</xdr:row>
                    <xdr:rowOff>0</xdr:rowOff>
                  </to>
                </anchor>
              </controlPr>
            </control>
          </mc:Choice>
        </mc:AlternateContent>
        <mc:AlternateContent xmlns:mc="http://schemas.openxmlformats.org/markup-compatibility/2006">
          <mc:Choice Requires="x14">
            <control shapeId="315396" r:id="rId7" name="Check Box 4">
              <controlPr defaultSize="0" autoFill="0" autoLine="0" autoPict="0">
                <anchor moveWithCells="1">
                  <from>
                    <xdr:col>3</xdr:col>
                    <xdr:colOff>19050</xdr:colOff>
                    <xdr:row>37</xdr:row>
                    <xdr:rowOff>0</xdr:rowOff>
                  </from>
                  <to>
                    <xdr:col>4</xdr:col>
                    <xdr:colOff>28575</xdr:colOff>
                    <xdr:row>38</xdr:row>
                    <xdr:rowOff>0</xdr:rowOff>
                  </to>
                </anchor>
              </controlPr>
            </control>
          </mc:Choice>
        </mc:AlternateContent>
        <mc:AlternateContent xmlns:mc="http://schemas.openxmlformats.org/markup-compatibility/2006">
          <mc:Choice Requires="x14">
            <control shapeId="315397" r:id="rId8" name="Check Box 5">
              <controlPr defaultSize="0" autoFill="0" autoLine="0" autoPict="0">
                <anchor moveWithCells="1">
                  <from>
                    <xdr:col>2</xdr:col>
                    <xdr:colOff>19050</xdr:colOff>
                    <xdr:row>37</xdr:row>
                    <xdr:rowOff>0</xdr:rowOff>
                  </from>
                  <to>
                    <xdr:col>3</xdr:col>
                    <xdr:colOff>771525</xdr:colOff>
                    <xdr:row>38</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60AFB-03FA-4DC8-81A0-1DF4D91C9767}">
  <sheetPr>
    <tabColor rgb="FFFFCC99"/>
    <pageSetUpPr fitToPage="1"/>
  </sheetPr>
  <dimension ref="A1:M42"/>
  <sheetViews>
    <sheetView showGridLines="0" topLeftCell="A26" zoomScaleNormal="100" workbookViewId="0">
      <selection activeCell="F36" sqref="F36:F37"/>
    </sheetView>
  </sheetViews>
  <sheetFormatPr defaultColWidth="8.75" defaultRowHeight="13.5"/>
  <cols>
    <col min="1" max="1" width="5.25" style="243" customWidth="1"/>
    <col min="2" max="2" width="13.25" style="247" customWidth="1"/>
    <col min="3" max="3" width="5.125" style="247" customWidth="1"/>
    <col min="4" max="4" width="14.75" style="247" customWidth="1"/>
    <col min="5" max="5" width="16.75" style="247" customWidth="1"/>
    <col min="6" max="6" width="19.25" style="247" customWidth="1"/>
    <col min="7" max="7" width="1.625" style="247" customWidth="1"/>
    <col min="8" max="16384" width="8.75" style="247"/>
  </cols>
  <sheetData>
    <row r="1" spans="1:7" ht="18.75">
      <c r="A1" s="432" t="s">
        <v>77</v>
      </c>
      <c r="B1" s="432"/>
      <c r="C1" s="525"/>
      <c r="F1" s="289"/>
    </row>
    <row r="2" spans="1:7" s="19" customFormat="1" ht="19.149999999999999" customHeight="1">
      <c r="A2" s="21">
        <v>0</v>
      </c>
      <c r="B2" s="20"/>
      <c r="E2" s="18" t="s">
        <v>21</v>
      </c>
      <c r="F2" s="37" t="str">
        <f>IF('　入力シート'!C3="","",('　入力シート'!C3))</f>
        <v/>
      </c>
    </row>
    <row r="3" spans="1:7" s="19" customFormat="1" ht="12.6" customHeight="1">
      <c r="A3" s="21"/>
      <c r="B3" s="20"/>
      <c r="F3" s="23"/>
      <c r="G3" s="22"/>
    </row>
    <row r="4" spans="1:7" ht="18.75">
      <c r="A4" s="259"/>
      <c r="B4" s="254" t="str">
        <f>IF('　入力シート'!C4="","",'　入力シート'!C4)</f>
        <v/>
      </c>
      <c r="C4" s="495" t="s">
        <v>232</v>
      </c>
      <c r="D4" s="496"/>
      <c r="E4" s="496"/>
      <c r="F4" s="496"/>
      <c r="G4" s="271"/>
    </row>
    <row r="5" spans="1:7" ht="6" customHeight="1">
      <c r="A5" s="259"/>
      <c r="B5" s="254"/>
      <c r="D5" s="271"/>
      <c r="E5" s="271"/>
      <c r="F5" s="271"/>
      <c r="G5" s="271"/>
    </row>
    <row r="6" spans="1:7" s="271" customFormat="1" ht="18.75">
      <c r="A6" s="256"/>
      <c r="B6" s="257" t="s">
        <v>33</v>
      </c>
      <c r="C6" s="256"/>
      <c r="D6" s="256"/>
      <c r="E6" s="256"/>
    </row>
    <row r="7" spans="1:7" ht="9" customHeight="1" thickBot="1">
      <c r="A7" s="259"/>
      <c r="B7" s="272"/>
      <c r="C7" s="272"/>
      <c r="D7" s="256"/>
      <c r="E7" s="256"/>
      <c r="F7" s="256"/>
    </row>
    <row r="8" spans="1:7" ht="14.25">
      <c r="A8" s="259"/>
      <c r="B8" s="273" t="s">
        <v>6</v>
      </c>
      <c r="C8" s="526" t="str">
        <f>'　入力シート_記入例'!C5</f>
        <v>ｶﾌﾞｼｷｶﾞｲｼｬ　ﾐﾔｻﾞｷ</v>
      </c>
      <c r="D8" s="527"/>
      <c r="E8" s="527"/>
      <c r="F8" s="528"/>
    </row>
    <row r="9" spans="1:7" ht="14.25">
      <c r="A9" s="259">
        <v>1</v>
      </c>
      <c r="B9" s="274" t="s">
        <v>12</v>
      </c>
      <c r="C9" s="529" t="str">
        <f>'　入力シート_記入例'!C6</f>
        <v>株式会社　宮崎</v>
      </c>
      <c r="D9" s="530"/>
      <c r="E9" s="530"/>
      <c r="F9" s="531"/>
    </row>
    <row r="10" spans="1:7" ht="14.25">
      <c r="A10" s="259"/>
      <c r="B10" s="275" t="s">
        <v>6</v>
      </c>
      <c r="C10" s="529" t="str">
        <f>'　入力シート_記入例'!C7</f>
        <v>ﾐﾔｻﾞｷ　ﾀﾛｳ</v>
      </c>
      <c r="D10" s="530"/>
      <c r="E10" s="530"/>
      <c r="F10" s="531"/>
    </row>
    <row r="11" spans="1:7" ht="18" customHeight="1">
      <c r="A11" s="259">
        <v>2</v>
      </c>
      <c r="B11" s="274" t="s">
        <v>1</v>
      </c>
      <c r="C11" s="532" t="str">
        <f>'　入力シート_記入例'!C8</f>
        <v>宮崎　太郎</v>
      </c>
      <c r="D11" s="533"/>
      <c r="E11" s="533"/>
      <c r="F11" s="534"/>
    </row>
    <row r="12" spans="1:7" ht="18.75">
      <c r="A12" s="259"/>
      <c r="B12" s="535" t="s">
        <v>10</v>
      </c>
      <c r="C12" s="536" t="s">
        <v>7</v>
      </c>
      <c r="D12" s="537"/>
      <c r="E12" s="518" t="str">
        <f>'　入力シート_記入例'!D11</f>
        <v>880-0001</v>
      </c>
      <c r="F12" s="519"/>
    </row>
    <row r="13" spans="1:7" ht="18.75">
      <c r="A13" s="259">
        <v>3</v>
      </c>
      <c r="B13" s="434"/>
      <c r="C13" s="439" t="str">
        <f>'　入力シート_記入例'!C12:E12</f>
        <v>宮崎県宮崎市</v>
      </c>
      <c r="D13" s="518"/>
      <c r="E13" s="518"/>
      <c r="F13" s="519"/>
    </row>
    <row r="14" spans="1:7" ht="24">
      <c r="A14" s="259">
        <v>4</v>
      </c>
      <c r="B14" s="276" t="s">
        <v>16</v>
      </c>
      <c r="C14" s="439" t="str">
        <f>'　入力シート_記入例'!C13:E13</f>
        <v>宮崎市橘通り</v>
      </c>
      <c r="D14" s="518"/>
      <c r="E14" s="518"/>
      <c r="F14" s="519"/>
    </row>
    <row r="15" spans="1:7" ht="18.75">
      <c r="A15" s="259">
        <v>5</v>
      </c>
      <c r="B15" s="275" t="s">
        <v>8</v>
      </c>
      <c r="C15" s="439" t="str">
        <f>'　入力シート_記入例'!C14:E14</f>
        <v>0985-99-9999</v>
      </c>
      <c r="D15" s="518"/>
      <c r="E15" s="518"/>
      <c r="F15" s="519"/>
    </row>
    <row r="16" spans="1:7" ht="18.75">
      <c r="A16" s="259"/>
      <c r="B16" s="277" t="s">
        <v>11</v>
      </c>
      <c r="C16" s="439" t="str">
        <f>'　入力シート_記入例'!C15:E15</f>
        <v>0985-11-1111</v>
      </c>
      <c r="D16" s="518"/>
      <c r="E16" s="518"/>
      <c r="F16" s="519"/>
    </row>
    <row r="17" spans="1:13" ht="19.5" thickBot="1">
      <c r="A17" s="259"/>
      <c r="B17" s="278" t="s">
        <v>9</v>
      </c>
      <c r="C17" s="439" t="str">
        <f>'　入力シート_記入例'!C16:E16</f>
        <v>hanako-miyazaki@pref.miyazaki.lg.jp</v>
      </c>
      <c r="D17" s="518"/>
      <c r="E17" s="518"/>
      <c r="F17" s="519"/>
      <c r="K17" s="64" t="s">
        <v>5</v>
      </c>
      <c r="L17" s="64"/>
      <c r="M17" s="64"/>
    </row>
    <row r="18" spans="1:13" ht="9" customHeight="1">
      <c r="A18" s="259"/>
      <c r="B18" s="279"/>
      <c r="C18" s="279"/>
      <c r="D18" s="280"/>
      <c r="E18" s="280"/>
      <c r="F18" s="280"/>
      <c r="K18" s="198" t="s">
        <v>225</v>
      </c>
      <c r="L18" s="64"/>
      <c r="M18" s="64"/>
    </row>
    <row r="19" spans="1:13" ht="19.5" thickBot="1">
      <c r="A19" s="259"/>
      <c r="B19" s="44" t="str">
        <f>"２　有機ＪＡＳ認証事業"</f>
        <v>２　有機ＪＡＳ認証事業</v>
      </c>
      <c r="C19" s="260"/>
      <c r="D19" s="256"/>
      <c r="E19" s="256"/>
      <c r="F19" s="256"/>
      <c r="K19" s="198" t="s">
        <v>223</v>
      </c>
      <c r="L19" s="64"/>
      <c r="M19" s="64"/>
    </row>
    <row r="20" spans="1:13" ht="24" customHeight="1" thickBot="1">
      <c r="A20" s="259"/>
      <c r="B20" s="255" t="s">
        <v>224</v>
      </c>
      <c r="C20" s="500" t="s">
        <v>223</v>
      </c>
      <c r="D20" s="501"/>
      <c r="E20" s="268" t="s">
        <v>231</v>
      </c>
      <c r="F20" s="280"/>
    </row>
    <row r="21" spans="1:13" ht="19.149999999999999" customHeight="1">
      <c r="A21" s="259"/>
      <c r="B21" s="520" t="s">
        <v>13</v>
      </c>
      <c r="C21" s="521" t="s">
        <v>168</v>
      </c>
      <c r="D21" s="522"/>
      <c r="E21" s="437" t="s">
        <v>201</v>
      </c>
      <c r="F21" s="499"/>
      <c r="G21" s="202"/>
    </row>
    <row r="22" spans="1:13" ht="23.25" customHeight="1" thickBot="1">
      <c r="A22" s="26"/>
      <c r="B22" s="436"/>
      <c r="C22" s="523"/>
      <c r="D22" s="524"/>
      <c r="E22" s="438"/>
      <c r="F22" s="499"/>
      <c r="G22" s="202"/>
    </row>
    <row r="23" spans="1:13" ht="23.45" customHeight="1" thickTop="1" thickBot="1">
      <c r="A23" s="243">
        <v>6</v>
      </c>
      <c r="B23" s="207"/>
      <c r="C23" s="497"/>
      <c r="D23" s="510"/>
      <c r="E23" s="216" t="str">
        <f>IF(C20="有機農産物",'様式２号_別添2_ほ場一覧 _記入例'!E7,"")</f>
        <v/>
      </c>
      <c r="F23" s="215"/>
      <c r="G23" s="214"/>
    </row>
    <row r="24" spans="1:13" ht="23.45" customHeight="1">
      <c r="A24" s="243">
        <v>7</v>
      </c>
      <c r="B24" s="502" t="s">
        <v>18</v>
      </c>
      <c r="C24" s="461" t="s">
        <v>19</v>
      </c>
      <c r="D24" s="512"/>
      <c r="E24" s="465" t="s">
        <v>240</v>
      </c>
      <c r="F24" s="513"/>
      <c r="G24" s="24"/>
    </row>
    <row r="25" spans="1:13" ht="23.45" customHeight="1" thickBot="1">
      <c r="A25" s="243">
        <v>8</v>
      </c>
      <c r="B25" s="511"/>
      <c r="C25" s="514" t="s">
        <v>20</v>
      </c>
      <c r="D25" s="515"/>
      <c r="E25" s="467" t="s">
        <v>241</v>
      </c>
      <c r="F25" s="516"/>
      <c r="G25" s="24"/>
    </row>
    <row r="26" spans="1:13" s="271" customFormat="1" ht="18" customHeight="1">
      <c r="A26" s="243"/>
      <c r="B26" s="211" t="s">
        <v>235</v>
      </c>
      <c r="C26" s="481" t="s">
        <v>4</v>
      </c>
      <c r="D26" s="482"/>
      <c r="E26" s="213" t="s">
        <v>237</v>
      </c>
      <c r="F26" s="212" t="s">
        <v>238</v>
      </c>
    </row>
    <row r="27" spans="1:13" s="271" customFormat="1" ht="18" customHeight="1" thickBot="1">
      <c r="A27" s="243">
        <v>10</v>
      </c>
      <c r="B27" s="217" t="s">
        <v>242</v>
      </c>
      <c r="C27" s="483">
        <v>45935</v>
      </c>
      <c r="D27" s="517"/>
      <c r="E27" s="217" t="s">
        <v>260</v>
      </c>
      <c r="F27" s="218">
        <v>46298</v>
      </c>
    </row>
    <row r="28" spans="1:13" s="271" customFormat="1" ht="19.5" thickBot="1">
      <c r="A28" s="256"/>
      <c r="B28" s="257" t="s">
        <v>254</v>
      </c>
      <c r="C28" s="256"/>
      <c r="E28" s="259" t="s">
        <v>180</v>
      </c>
    </row>
    <row r="29" spans="1:13" s="271" customFormat="1" ht="19.899999999999999" customHeight="1" thickBot="1">
      <c r="A29" s="247"/>
      <c r="B29" s="477" t="s">
        <v>255</v>
      </c>
      <c r="C29" s="478"/>
      <c r="D29" s="244" t="s">
        <v>256</v>
      </c>
      <c r="E29" s="165" t="s">
        <v>181</v>
      </c>
    </row>
    <row r="30" spans="1:13" s="271" customFormat="1" ht="19.899999999999999" customHeight="1" thickTop="1">
      <c r="A30" s="97">
        <v>13</v>
      </c>
      <c r="B30" s="479" t="s">
        <v>243</v>
      </c>
      <c r="C30" s="480"/>
      <c r="D30" s="166" t="s">
        <v>184</v>
      </c>
      <c r="E30" s="167" t="s">
        <v>185</v>
      </c>
    </row>
    <row r="31" spans="1:13" s="271" customFormat="1" ht="19.899999999999999" customHeight="1">
      <c r="A31" s="97">
        <v>14</v>
      </c>
      <c r="B31" s="487"/>
      <c r="C31" s="488"/>
      <c r="D31" s="245"/>
      <c r="E31" s="168"/>
    </row>
    <row r="32" spans="1:13" s="271" customFormat="1" ht="19.899999999999999" customHeight="1" thickBot="1">
      <c r="A32" s="97">
        <v>15</v>
      </c>
      <c r="B32" s="489"/>
      <c r="C32" s="490"/>
      <c r="D32" s="246"/>
      <c r="E32" s="169"/>
    </row>
    <row r="33" spans="1:7" ht="19.5" thickBot="1">
      <c r="A33" s="259"/>
      <c r="B33" s="257" t="s">
        <v>182</v>
      </c>
      <c r="C33" s="260"/>
      <c r="D33" s="256"/>
      <c r="E33" s="256"/>
      <c r="F33" s="256"/>
    </row>
    <row r="34" spans="1:7" ht="22.5" customHeight="1">
      <c r="A34" s="243">
        <v>16</v>
      </c>
      <c r="B34" s="491" t="s">
        <v>239</v>
      </c>
      <c r="C34" s="492"/>
      <c r="D34" s="183" t="s">
        <v>199</v>
      </c>
      <c r="E34" s="181">
        <v>220000</v>
      </c>
      <c r="F34" s="473" t="s">
        <v>34</v>
      </c>
      <c r="G34" s="271"/>
    </row>
    <row r="35" spans="1:7" ht="22.5" customHeight="1" thickBot="1">
      <c r="A35" s="243">
        <v>17</v>
      </c>
      <c r="B35" s="505"/>
      <c r="C35" s="506"/>
      <c r="D35" s="184" t="s">
        <v>257</v>
      </c>
      <c r="E35" s="182">
        <v>200000</v>
      </c>
      <c r="F35" s="507"/>
      <c r="G35" s="271"/>
    </row>
    <row r="36" spans="1:7" ht="33.75" customHeight="1" thickTop="1" thickBot="1">
      <c r="A36" s="243">
        <v>18</v>
      </c>
      <c r="B36" s="485" t="s">
        <v>222</v>
      </c>
      <c r="C36" s="469" t="s">
        <v>227</v>
      </c>
      <c r="D36" s="470"/>
      <c r="E36" s="207"/>
      <c r="F36" s="475">
        <f>IF($C$20="有機農産物",IF($E$37="","",ROUNDDOWN($E$37*0.5,0)),IF($C$20="有機加工食品",ROUNDDOWN($E$35*0.5,0),""))</f>
        <v>100000</v>
      </c>
      <c r="G36" s="271"/>
    </row>
    <row r="37" spans="1:7" ht="35.25" customHeight="1" thickBot="1">
      <c r="A37" s="201">
        <v>19</v>
      </c>
      <c r="B37" s="508"/>
      <c r="C37" s="471" t="s">
        <v>169</v>
      </c>
      <c r="D37" s="472"/>
      <c r="E37" s="219" t="str">
        <f>IF($C$20="有機農産物",IF($E$36="","",IF($E$35="","",$E$35*$E$23/$E$36)),"")</f>
        <v/>
      </c>
      <c r="F37" s="509"/>
      <c r="G37" s="271"/>
    </row>
    <row r="38" spans="1:7" s="192" customFormat="1" ht="19.5" thickBot="1">
      <c r="A38" s="261"/>
      <c r="B38" s="262" t="s">
        <v>216</v>
      </c>
      <c r="C38" s="263"/>
      <c r="D38" s="263"/>
      <c r="E38" s="263"/>
      <c r="F38" s="263"/>
    </row>
    <row r="39" spans="1:7" ht="21" customHeight="1" thickBot="1">
      <c r="A39" s="243">
        <v>20</v>
      </c>
      <c r="B39" s="264" t="s">
        <v>214</v>
      </c>
      <c r="C39" s="459"/>
      <c r="D39" s="504"/>
      <c r="E39" s="265" t="s">
        <v>215</v>
      </c>
      <c r="F39" s="266">
        <f>C39</f>
        <v>0</v>
      </c>
    </row>
    <row r="40" spans="1:7" s="19" customFormat="1" ht="12.6" customHeight="1">
      <c r="A40" s="21"/>
      <c r="D40" s="269"/>
      <c r="E40" s="269"/>
      <c r="F40" s="269"/>
    </row>
    <row r="41" spans="1:7" ht="18.600000000000001" customHeight="1">
      <c r="B41" s="17"/>
      <c r="C41" s="17"/>
    </row>
    <row r="42" spans="1:7" ht="10.15" customHeight="1"/>
  </sheetData>
  <mergeCells count="38">
    <mergeCell ref="C39:D39"/>
    <mergeCell ref="B34:C35"/>
    <mergeCell ref="F34:F35"/>
    <mergeCell ref="B36:B37"/>
    <mergeCell ref="C36:D36"/>
    <mergeCell ref="F36:F37"/>
    <mergeCell ref="C37:D37"/>
    <mergeCell ref="B32:C32"/>
    <mergeCell ref="C23:D23"/>
    <mergeCell ref="B24:B25"/>
    <mergeCell ref="C24:D24"/>
    <mergeCell ref="E24:F24"/>
    <mergeCell ref="C25:D25"/>
    <mergeCell ref="E25:F25"/>
    <mergeCell ref="C26:D26"/>
    <mergeCell ref="C27:D27"/>
    <mergeCell ref="B29:C29"/>
    <mergeCell ref="B30:C30"/>
    <mergeCell ref="B31:C31"/>
    <mergeCell ref="C16:F16"/>
    <mergeCell ref="C17:F17"/>
    <mergeCell ref="C20:D20"/>
    <mergeCell ref="B21:B22"/>
    <mergeCell ref="C21:D22"/>
    <mergeCell ref="E21:E22"/>
    <mergeCell ref="F21:F22"/>
    <mergeCell ref="C15:F15"/>
    <mergeCell ref="A1:C1"/>
    <mergeCell ref="C4:F4"/>
    <mergeCell ref="C8:F8"/>
    <mergeCell ref="C9:F9"/>
    <mergeCell ref="C10:F10"/>
    <mergeCell ref="C11:F11"/>
    <mergeCell ref="B12:B13"/>
    <mergeCell ref="C12:D12"/>
    <mergeCell ref="E12:F12"/>
    <mergeCell ref="C13:F13"/>
    <mergeCell ref="C14:F14"/>
  </mergeCells>
  <phoneticPr fontId="1"/>
  <conditionalFormatting sqref="F2">
    <cfRule type="cellIs" dxfId="50" priority="23" operator="equal">
      <formula>""</formula>
    </cfRule>
  </conditionalFormatting>
  <conditionalFormatting sqref="E24:F25">
    <cfRule type="cellIs" dxfId="49" priority="22" operator="equal">
      <formula>""</formula>
    </cfRule>
  </conditionalFormatting>
  <conditionalFormatting sqref="D31:D32">
    <cfRule type="cellIs" dxfId="48" priority="20" operator="equal">
      <formula>""</formula>
    </cfRule>
  </conditionalFormatting>
  <conditionalFormatting sqref="E31:E32">
    <cfRule type="cellIs" dxfId="47" priority="19" operator="equal">
      <formula>""</formula>
    </cfRule>
  </conditionalFormatting>
  <conditionalFormatting sqref="B31:C32">
    <cfRule type="cellIs" dxfId="46" priority="18" operator="equal">
      <formula>""</formula>
    </cfRule>
  </conditionalFormatting>
  <conditionalFormatting sqref="C39 F39">
    <cfRule type="cellIs" dxfId="45" priority="17" operator="equal">
      <formula>""</formula>
    </cfRule>
  </conditionalFormatting>
  <conditionalFormatting sqref="E34">
    <cfRule type="cellIs" dxfId="44" priority="15" operator="equal">
      <formula>""</formula>
    </cfRule>
  </conditionalFormatting>
  <conditionalFormatting sqref="E35">
    <cfRule type="cellIs" dxfId="43" priority="16" operator="equal">
      <formula>""</formula>
    </cfRule>
  </conditionalFormatting>
  <conditionalFormatting sqref="C20:D20">
    <cfRule type="cellIs" dxfId="42" priority="14" operator="equal">
      <formula>""</formula>
    </cfRule>
  </conditionalFormatting>
  <conditionalFormatting sqref="B20">
    <cfRule type="expression" dxfId="41" priority="13">
      <formula>$C$21="有機加工食品"</formula>
    </cfRule>
  </conditionalFormatting>
  <conditionalFormatting sqref="B23">
    <cfRule type="cellIs" dxfId="40" priority="12" operator="equal">
      <formula>""</formula>
    </cfRule>
  </conditionalFormatting>
  <conditionalFormatting sqref="B23">
    <cfRule type="expression" dxfId="39" priority="11">
      <formula>$C$20="有機加工食品"</formula>
    </cfRule>
  </conditionalFormatting>
  <conditionalFormatting sqref="C23">
    <cfRule type="cellIs" dxfId="38" priority="10" operator="equal">
      <formula>""</formula>
    </cfRule>
  </conditionalFormatting>
  <conditionalFormatting sqref="C23">
    <cfRule type="expression" dxfId="37" priority="9">
      <formula>$C$20="有機加工食品"</formula>
    </cfRule>
  </conditionalFormatting>
  <conditionalFormatting sqref="D30">
    <cfRule type="cellIs" dxfId="36" priority="7" operator="equal">
      <formula>""</formula>
    </cfRule>
  </conditionalFormatting>
  <conditionalFormatting sqref="B30:C30">
    <cfRule type="cellIs" dxfId="35" priority="5" operator="equal">
      <formula>""</formula>
    </cfRule>
  </conditionalFormatting>
  <conditionalFormatting sqref="E30">
    <cfRule type="cellIs" dxfId="34" priority="6" operator="equal">
      <formula>""</formula>
    </cfRule>
  </conditionalFormatting>
  <conditionalFormatting sqref="E36">
    <cfRule type="expression" dxfId="33" priority="3">
      <formula>$C$20="有機加工食品"</formula>
    </cfRule>
  </conditionalFormatting>
  <conditionalFormatting sqref="E36">
    <cfRule type="cellIs" dxfId="32" priority="4" operator="equal">
      <formula>""</formula>
    </cfRule>
  </conditionalFormatting>
  <conditionalFormatting sqref="B27">
    <cfRule type="cellIs" dxfId="31" priority="2" operator="equal">
      <formula>""</formula>
    </cfRule>
  </conditionalFormatting>
  <conditionalFormatting sqref="C27 E27:F27">
    <cfRule type="cellIs" dxfId="30" priority="1" operator="equal">
      <formula>""</formula>
    </cfRule>
  </conditionalFormatting>
  <dataValidations count="1">
    <dataValidation type="list" allowBlank="1" showInputMessage="1" showErrorMessage="1" sqref="C20" xr:uid="{688696CA-682C-4BC6-A615-D4672B253FB1}">
      <formula1>$K$18:$K$20</formula1>
    </dataValidation>
  </dataValidations>
  <pageMargins left="0.82677165354330717" right="0.23622047244094491" top="0.55118110236220474" bottom="0.55118110236220474" header="0" footer="0"/>
  <pageSetup paperSize="9" scale="6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25633" r:id="rId4" name="Check Box 1">
              <controlPr defaultSize="0" autoFill="0" autoLine="0" autoPict="0">
                <anchor moveWithCells="1">
                  <from>
                    <xdr:col>3</xdr:col>
                    <xdr:colOff>19050</xdr:colOff>
                    <xdr:row>40</xdr:row>
                    <xdr:rowOff>0</xdr:rowOff>
                  </from>
                  <to>
                    <xdr:col>4</xdr:col>
                    <xdr:colOff>28575</xdr:colOff>
                    <xdr:row>41</xdr:row>
                    <xdr:rowOff>19050</xdr:rowOff>
                  </to>
                </anchor>
              </controlPr>
            </control>
          </mc:Choice>
        </mc:AlternateContent>
        <mc:AlternateContent xmlns:mc="http://schemas.openxmlformats.org/markup-compatibility/2006">
          <mc:Choice Requires="x14">
            <control shapeId="325634" r:id="rId5" name="Check Box 2">
              <controlPr defaultSize="0" autoFill="0" autoLine="0" autoPict="0">
                <anchor moveWithCells="1">
                  <from>
                    <xdr:col>2</xdr:col>
                    <xdr:colOff>19050</xdr:colOff>
                    <xdr:row>30</xdr:row>
                    <xdr:rowOff>0</xdr:rowOff>
                  </from>
                  <to>
                    <xdr:col>3</xdr:col>
                    <xdr:colOff>771525</xdr:colOff>
                    <xdr:row>31</xdr:row>
                    <xdr:rowOff>0</xdr:rowOff>
                  </to>
                </anchor>
              </controlPr>
            </control>
          </mc:Choice>
        </mc:AlternateContent>
        <mc:AlternateContent xmlns:mc="http://schemas.openxmlformats.org/markup-compatibility/2006">
          <mc:Choice Requires="x14">
            <control shapeId="325635" r:id="rId6" name="Check Box 3">
              <controlPr defaultSize="0" autoFill="0" autoLine="0" autoPict="0">
                <anchor moveWithCells="1">
                  <from>
                    <xdr:col>4</xdr:col>
                    <xdr:colOff>19050</xdr:colOff>
                    <xdr:row>37</xdr:row>
                    <xdr:rowOff>0</xdr:rowOff>
                  </from>
                  <to>
                    <xdr:col>4</xdr:col>
                    <xdr:colOff>1152525</xdr:colOff>
                    <xdr:row>38</xdr:row>
                    <xdr:rowOff>0</xdr:rowOff>
                  </to>
                </anchor>
              </controlPr>
            </control>
          </mc:Choice>
        </mc:AlternateContent>
        <mc:AlternateContent xmlns:mc="http://schemas.openxmlformats.org/markup-compatibility/2006">
          <mc:Choice Requires="x14">
            <control shapeId="325636" r:id="rId7" name="Check Box 4">
              <controlPr defaultSize="0" autoFill="0" autoLine="0" autoPict="0">
                <anchor moveWithCells="1">
                  <from>
                    <xdr:col>3</xdr:col>
                    <xdr:colOff>19050</xdr:colOff>
                    <xdr:row>37</xdr:row>
                    <xdr:rowOff>0</xdr:rowOff>
                  </from>
                  <to>
                    <xdr:col>4</xdr:col>
                    <xdr:colOff>28575</xdr:colOff>
                    <xdr:row>38</xdr:row>
                    <xdr:rowOff>0</xdr:rowOff>
                  </to>
                </anchor>
              </controlPr>
            </control>
          </mc:Choice>
        </mc:AlternateContent>
        <mc:AlternateContent xmlns:mc="http://schemas.openxmlformats.org/markup-compatibility/2006">
          <mc:Choice Requires="x14">
            <control shapeId="325637" r:id="rId8" name="Check Box 5">
              <controlPr defaultSize="0" autoFill="0" autoLine="0" autoPict="0">
                <anchor moveWithCells="1">
                  <from>
                    <xdr:col>2</xdr:col>
                    <xdr:colOff>19050</xdr:colOff>
                    <xdr:row>37</xdr:row>
                    <xdr:rowOff>0</xdr:rowOff>
                  </from>
                  <to>
                    <xdr:col>3</xdr:col>
                    <xdr:colOff>771525</xdr:colOff>
                    <xdr:row>38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　入力シート</vt:lpstr>
      <vt:lpstr>　入力シート_記入例</vt:lpstr>
      <vt:lpstr>様式第1号-1 提出書類チェックシート </vt:lpstr>
      <vt:lpstr>様式第１号-2 振込先口座情報 </vt:lpstr>
      <vt:lpstr>様式第1号-３　誓約書</vt:lpstr>
      <vt:lpstr>様式第２号_事業計画（実施）カガミ </vt:lpstr>
      <vt:lpstr>様式２号ー２－２（認証）</vt:lpstr>
      <vt:lpstr>様式２号ー２－２（認証）記入例_有機農産物</vt:lpstr>
      <vt:lpstr>様式２号ー２－２（認証）記入例_有機加工食品</vt:lpstr>
      <vt:lpstr>様式2号_別添1_構成員</vt:lpstr>
      <vt:lpstr>様式２号_別添2_ほ場一覧 </vt:lpstr>
      <vt:lpstr>様式２号_別添2_ほ場一覧 _記入例</vt:lpstr>
      <vt:lpstr>様式第５号_交付申請書</vt:lpstr>
      <vt:lpstr>変更時→</vt:lpstr>
      <vt:lpstr>様式第３号_変更申請書</vt:lpstr>
      <vt:lpstr>様式第３号_1_変更届</vt:lpstr>
      <vt:lpstr>廃止→</vt:lpstr>
      <vt:lpstr>様式第４号_廃止届</vt:lpstr>
      <vt:lpstr>'　入力シート'!Print_Area</vt:lpstr>
      <vt:lpstr>'　入力シート_記入例'!Print_Area</vt:lpstr>
      <vt:lpstr>様式2号_別添1_構成員!Print_Area</vt:lpstr>
      <vt:lpstr>'様式２号_別添2_ほ場一覧 '!Print_Area</vt:lpstr>
      <vt:lpstr>'様式２号_別添2_ほ場一覧 _記入例'!Print_Area</vt:lpstr>
      <vt:lpstr>'様式２号ー２－２（認証）'!Print_Area</vt:lpstr>
      <vt:lpstr>'様式２号ー２－２（認証）記入例_有機加工食品'!Print_Area</vt:lpstr>
      <vt:lpstr>'様式２号ー２－２（認証）記入例_有機農産物'!Print_Area</vt:lpstr>
      <vt:lpstr>'様式第1号-1 提出書類チェックシート '!Print_Area</vt:lpstr>
      <vt:lpstr>'様式第１号-2 振込先口座情報 '!Print_Area</vt:lpstr>
      <vt:lpstr>'様式第1号-３　誓約書'!Print_Area</vt:lpstr>
      <vt:lpstr>'様式第２号_事業計画（実施）カガミ '!Print_Area</vt:lpstr>
      <vt:lpstr>様式第３号_1_変更届!Print_Area</vt:lpstr>
      <vt:lpstr>様式第３号_変更申請書!Print_Area</vt:lpstr>
      <vt:lpstr>様式第４号_廃止届!Print_Area</vt:lpstr>
      <vt:lpstr>様式第５号_交付申請書!Print_Area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2026-01-21T01:30:55Z</cp:lastPrinted>
  <dcterms:created xsi:type="dcterms:W3CDTF">2023-07-21T01:58:09Z</dcterms:created>
  <dcterms:modified xsi:type="dcterms:W3CDTF">2026-02-09T05:37:03Z</dcterms:modified>
</cp:coreProperties>
</file>