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9.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有機農業\★★協議会\01-2  要領・様式\02 様式\R6\"/>
    </mc:Choice>
  </mc:AlternateContent>
  <xr:revisionPtr revIDLastSave="0" documentId="13_ncr:1_{D5589FA0-9EFB-43E8-816B-7CD26BF4F5F1}" xr6:coauthVersionLast="36" xr6:coauthVersionMax="36" xr10:uidLastSave="{00000000-0000-0000-0000-000000000000}"/>
  <bookViews>
    <workbookView xWindow="-105" yWindow="-105" windowWidth="23250" windowHeight="12450" xr2:uid="{00000000-000D-0000-FFFF-FFFF00000000}"/>
  </bookViews>
  <sheets>
    <sheet name="有機JAS認証の補助金要件チェックフロー" sheetId="81" r:id="rId1"/>
    <sheet name="様式第1号-1 提出書類チェックシート " sheetId="79" r:id="rId2"/>
    <sheet name="Sheet1" sheetId="91" r:id="rId3"/>
    <sheet name="　入力シート" sheetId="45" r:id="rId4"/>
    <sheet name="　入力シート_記入例" sheetId="85" r:id="rId5"/>
    <sheet name="様式第１号-2 振込先口座情報 " sheetId="84" r:id="rId6"/>
    <sheet name="様式第１号-3 誓約書" sheetId="80" r:id="rId7"/>
    <sheet name="様式第２号_事業計画（実施）カガミ" sheetId="50" r:id="rId8"/>
    <sheet name="様式２号ー２－２（認証）" sheetId="21" r:id="rId9"/>
    <sheet name="様式２号ー２－２（認証） 記入例" sheetId="87" r:id="rId10"/>
    <sheet name="様式2号_別添1_構成員" sheetId="57" r:id="rId11"/>
    <sheet name="様式２号_別添2_ほ場一覧 " sheetId="86" r:id="rId12"/>
    <sheet name="様式２号_別添2_ほ場一覧 _記入例" sheetId="89" r:id="rId13"/>
    <sheet name="様式第５号_交付申請書" sheetId="92" r:id="rId14"/>
    <sheet name="変更時→" sheetId="66" r:id="rId15"/>
    <sheet name="様式第３号_変更申請書" sheetId="67" r:id="rId16"/>
    <sheet name="様式第３号_1_変更届" sheetId="90" r:id="rId17"/>
    <sheet name="廃止→" sheetId="69" r:id="rId18"/>
    <sheet name="様式第４号_廃止届" sheetId="68" r:id="rId19"/>
  </sheets>
  <definedNames>
    <definedName name="_xlnm.Print_Area" localSheetId="3">'　入力シート'!$A:$E</definedName>
    <definedName name="_xlnm.Print_Area" localSheetId="4">'　入力シート_記入例'!$A:$U</definedName>
    <definedName name="_xlnm.Print_Area" localSheetId="0">有機JAS認証の補助金要件チェックフロー!$B:$J</definedName>
    <definedName name="_xlnm.Print_Area" localSheetId="10">様式2号_別添1_構成員!$A:$AR</definedName>
    <definedName name="_xlnm.Print_Area" localSheetId="11">'様式２号_別添2_ほ場一覧 '!$B:$P</definedName>
    <definedName name="_xlnm.Print_Area" localSheetId="12">'様式２号_別添2_ほ場一覧 _記入例'!$B$1:$V$22</definedName>
    <definedName name="_xlnm.Print_Area" localSheetId="8">'様式２号ー２－２（認証）'!$A$1:$G$39</definedName>
    <definedName name="_xlnm.Print_Area" localSheetId="9">'様式２号ー２－２（認証） 記入例'!$A:$N</definedName>
    <definedName name="_xlnm.Print_Area" localSheetId="1">'様式第1号-1 提出書類チェックシート '!$A:$H</definedName>
    <definedName name="_xlnm.Print_Area" localSheetId="5">'様式第１号-2 振込先口座情報 '!$A:$D</definedName>
    <definedName name="_xlnm.Print_Area" localSheetId="6">'様式第１号-3 誓約書'!$A$1:$H$27</definedName>
    <definedName name="_xlnm.Print_Area" localSheetId="7">'様式第２号_事業計画（実施）カガミ'!$A:$J</definedName>
    <definedName name="_xlnm.Print_Area" localSheetId="16">様式第３号_1_変更届!$A:$I</definedName>
    <definedName name="_xlnm.Print_Area" localSheetId="15">様式第３号_変更申請書!$A:$I</definedName>
    <definedName name="_xlnm.Print_Area" localSheetId="18">様式第４号_廃止届!$A:$I</definedName>
    <definedName name="_xlnm.Print_Area" localSheetId="13">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92" l="1"/>
  <c r="G7" i="92"/>
  <c r="G6" i="92"/>
  <c r="H5" i="92"/>
  <c r="G4" i="92"/>
  <c r="G4" i="50"/>
  <c r="F39" i="21" l="1"/>
  <c r="F42" i="87" l="1"/>
  <c r="E22" i="21" l="1"/>
  <c r="E23" i="87"/>
  <c r="E7" i="89"/>
  <c r="E7" i="86"/>
  <c r="E36" i="21"/>
  <c r="G8" i="90" l="1"/>
  <c r="G7" i="90"/>
  <c r="G6" i="90"/>
  <c r="H5" i="90"/>
  <c r="P22" i="89" l="1"/>
  <c r="O22" i="89"/>
  <c r="N22" i="89"/>
  <c r="M22" i="89"/>
  <c r="P21" i="89"/>
  <c r="O21" i="89"/>
  <c r="N21" i="89"/>
  <c r="M21" i="89"/>
  <c r="P20" i="89"/>
  <c r="O20" i="89"/>
  <c r="N20" i="89"/>
  <c r="M20" i="89"/>
  <c r="P19" i="89"/>
  <c r="O19" i="89"/>
  <c r="N19" i="89"/>
  <c r="M19" i="89"/>
  <c r="P18" i="89"/>
  <c r="O18" i="89"/>
  <c r="N18" i="89"/>
  <c r="M18" i="89"/>
  <c r="P17" i="89"/>
  <c r="O17" i="89"/>
  <c r="N17" i="89"/>
  <c r="M17" i="89"/>
  <c r="P16" i="89"/>
  <c r="O16" i="89"/>
  <c r="N16" i="89"/>
  <c r="M16" i="89"/>
  <c r="P15" i="89"/>
  <c r="O15" i="89"/>
  <c r="N15" i="89"/>
  <c r="M15" i="89"/>
  <c r="P14" i="89"/>
  <c r="O14" i="89"/>
  <c r="N14" i="89"/>
  <c r="M14" i="89"/>
  <c r="O13" i="89"/>
  <c r="N13" i="89"/>
  <c r="M13" i="89"/>
  <c r="O12" i="89"/>
  <c r="N12" i="89"/>
  <c r="M12" i="89"/>
  <c r="P12" i="89" s="1"/>
  <c r="O11" i="89"/>
  <c r="N11" i="89"/>
  <c r="M11" i="89"/>
  <c r="O10" i="89"/>
  <c r="N10" i="89"/>
  <c r="M10" i="89"/>
  <c r="R8" i="89"/>
  <c r="F5" i="89"/>
  <c r="C5" i="89"/>
  <c r="N11" i="86"/>
  <c r="O11" i="86"/>
  <c r="N12" i="86"/>
  <c r="O12" i="86"/>
  <c r="N13" i="86"/>
  <c r="O13" i="86"/>
  <c r="N14" i="86"/>
  <c r="O14" i="86"/>
  <c r="N15" i="86"/>
  <c r="O15" i="86"/>
  <c r="N16" i="86"/>
  <c r="O16" i="86"/>
  <c r="N17" i="86"/>
  <c r="O17" i="86"/>
  <c r="N18" i="86"/>
  <c r="O18" i="86"/>
  <c r="N19" i="86"/>
  <c r="O19" i="86"/>
  <c r="N20" i="86"/>
  <c r="O20" i="86"/>
  <c r="N21" i="86"/>
  <c r="O21" i="86"/>
  <c r="N22" i="86"/>
  <c r="O22" i="86"/>
  <c r="O10" i="86"/>
  <c r="N10" i="86"/>
  <c r="P13" i="89" l="1"/>
  <c r="P11" i="89"/>
  <c r="P10" i="89"/>
  <c r="M11" i="86"/>
  <c r="M12" i="86"/>
  <c r="M13" i="86"/>
  <c r="M14" i="86"/>
  <c r="M15" i="86"/>
  <c r="M16" i="86"/>
  <c r="M17" i="86"/>
  <c r="M18" i="86"/>
  <c r="M19" i="86"/>
  <c r="M20" i="86"/>
  <c r="M21" i="86"/>
  <c r="M22" i="86"/>
  <c r="M10" i="86"/>
  <c r="C16" i="87" l="1"/>
  <c r="C17" i="87"/>
  <c r="C15" i="87"/>
  <c r="C14" i="87"/>
  <c r="C13" i="87"/>
  <c r="E12" i="87"/>
  <c r="C9" i="87"/>
  <c r="C10" i="87"/>
  <c r="C11" i="87"/>
  <c r="C8" i="87"/>
  <c r="F2" i="87"/>
  <c r="E39" i="87" l="1"/>
  <c r="F37" i="87" s="1"/>
  <c r="P22" i="86"/>
  <c r="P21" i="86"/>
  <c r="P20" i="86"/>
  <c r="P19" i="86"/>
  <c r="P18" i="86"/>
  <c r="P17" i="86"/>
  <c r="P16" i="86"/>
  <c r="P15" i="86"/>
  <c r="P14" i="86"/>
  <c r="P13" i="86"/>
  <c r="P12" i="86"/>
  <c r="P11" i="86"/>
  <c r="P10" i="86" l="1"/>
  <c r="C16" i="21" l="1"/>
  <c r="C14" i="21"/>
  <c r="C12" i="21"/>
  <c r="C10" i="21"/>
  <c r="C9" i="21"/>
  <c r="C8" i="21"/>
  <c r="C7" i="21"/>
  <c r="R8" i="86" l="1"/>
  <c r="F5" i="86"/>
  <c r="C5" i="86"/>
  <c r="N7" i="57" l="1"/>
  <c r="N6" i="57"/>
  <c r="C13" i="21" l="1"/>
  <c r="C3" i="84"/>
  <c r="H2" i="50"/>
  <c r="F2" i="21"/>
  <c r="F34" i="21" l="1"/>
  <c r="G9" i="68" l="1"/>
  <c r="G8" i="68"/>
  <c r="G7" i="68"/>
  <c r="H6" i="68"/>
  <c r="G8" i="67"/>
  <c r="G7" i="67"/>
  <c r="G6" i="67"/>
  <c r="H5" i="67"/>
  <c r="G8" i="50"/>
  <c r="G7" i="50"/>
  <c r="G6" i="50"/>
  <c r="H5" i="50"/>
  <c r="C15" i="21" l="1"/>
  <c r="E11" i="21"/>
</calcChain>
</file>

<file path=xl/sharedStrings.xml><?xml version="1.0" encoding="utf-8"?>
<sst xmlns="http://schemas.openxmlformats.org/spreadsheetml/2006/main" count="495" uniqueCount="300">
  <si>
    <t>代表者名</t>
    <rPh sb="0" eb="3">
      <t>ダイヒョウシャ</t>
    </rPh>
    <rPh sb="3" eb="4">
      <t>ナ</t>
    </rPh>
    <phoneticPr fontId="1"/>
  </si>
  <si>
    <t>所在地</t>
    <rPh sb="0" eb="3">
      <t>ショザイチ</t>
    </rPh>
    <phoneticPr fontId="1"/>
  </si>
  <si>
    <t>〒</t>
    <phoneticPr fontId="1"/>
  </si>
  <si>
    <t>代表者</t>
    <rPh sb="0" eb="3">
      <t>ダイヒョウシャ</t>
    </rPh>
    <phoneticPr fontId="8"/>
  </si>
  <si>
    <t>氏名</t>
    <rPh sb="0" eb="2">
      <t>シメイ</t>
    </rPh>
    <phoneticPr fontId="1"/>
  </si>
  <si>
    <t>備考</t>
    <rPh sb="0" eb="2">
      <t>ビコウ</t>
    </rPh>
    <phoneticPr fontId="1"/>
  </si>
  <si>
    <t>認証取得年月日</t>
    <rPh sb="0" eb="2">
      <t>ニンショウ</t>
    </rPh>
    <rPh sb="2" eb="4">
      <t>シュトク</t>
    </rPh>
    <rPh sb="4" eb="7">
      <t>ネンガッピ</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</si>
  <si>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</si>
  <si>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</si>
  <si>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</si>
  <si>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</si>
  <si>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</si>
  <si>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</si>
  <si>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</si>
  <si>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</si>
  <si>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経営面積
(a)</t>
    <rPh sb="0" eb="2">
      <t>ケイエイ</t>
    </rPh>
    <rPh sb="2" eb="4">
      <t>メンセキ</t>
    </rPh>
    <phoneticPr fontId="1"/>
  </si>
  <si>
    <t>様式番号</t>
    <rPh sb="0" eb="2">
      <t>ヨウシキ</t>
    </rPh>
    <rPh sb="2" eb="4">
      <t>バンゴウ</t>
    </rPh>
    <phoneticPr fontId="1"/>
  </si>
  <si>
    <t>様式名</t>
    <rPh sb="0" eb="2">
      <t>ヨウシキ</t>
    </rPh>
    <rPh sb="2" eb="3">
      <t>ナ</t>
    </rPh>
    <phoneticPr fontId="1"/>
  </si>
  <si>
    <t>有機認証済のほ場の所在地</t>
    <rPh sb="0" eb="1">
      <t>ユウキ</t>
    </rPh>
    <rPh sb="2" eb="4">
      <t>ニンショウ</t>
    </rPh>
    <rPh sb="4" eb="5">
      <t>スミ</t>
    </rPh>
    <rPh sb="7" eb="9">
      <t>ショザイ</t>
    </rPh>
    <rPh sb="9" eb="10">
      <t>チ</t>
    </rPh>
    <phoneticPr fontId="8"/>
  </si>
  <si>
    <t>有機JAS認証</t>
    <rPh sb="0" eb="2">
      <t>ユウキ</t>
    </rPh>
    <rPh sb="5" eb="7">
      <t>ニンショウ</t>
    </rPh>
    <phoneticPr fontId="1"/>
  </si>
  <si>
    <t>申請機関</t>
    <rPh sb="0" eb="2">
      <t>シンセイ</t>
    </rPh>
    <rPh sb="2" eb="4">
      <t>キカン</t>
    </rPh>
    <phoneticPr fontId="1"/>
  </si>
  <si>
    <t>機関名</t>
    <rPh sb="0" eb="2">
      <t>キカン</t>
    </rPh>
    <rPh sb="2" eb="3">
      <t>ナ</t>
    </rPh>
    <phoneticPr fontId="1"/>
  </si>
  <si>
    <t>所在地（都府県名）</t>
    <rPh sb="0" eb="3">
      <t>ショザイチ</t>
    </rPh>
    <rPh sb="4" eb="7">
      <t>トフケン</t>
    </rPh>
    <rPh sb="7" eb="8">
      <t>ナ</t>
    </rPh>
    <phoneticPr fontId="1"/>
  </si>
  <si>
    <t>２　有機ＪＡＳ認証維持計画（実績）</t>
    <rPh sb="2" eb="4">
      <t>ユウキ</t>
    </rPh>
    <rPh sb="7" eb="9">
      <t>ニンショウ</t>
    </rPh>
    <rPh sb="9" eb="11">
      <t>イジ</t>
    </rPh>
    <rPh sb="11" eb="13">
      <t>ケイカク</t>
    </rPh>
    <rPh sb="14" eb="16">
      <t>ジッセキ</t>
    </rPh>
    <phoneticPr fontId="8"/>
  </si>
  <si>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</si>
  <si>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</si>
  <si>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</si>
  <si>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</si>
  <si>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</si>
  <si>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</si>
  <si>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</si>
  <si>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</si>
  <si>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</si>
  <si>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</si>
  <si>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</si>
  <si>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</si>
  <si>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</si>
  <si>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</si>
  <si>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補助申請額</t>
    <rPh sb="0" eb="2">
      <t>ホジョ</t>
    </rPh>
    <rPh sb="2" eb="4">
      <t>シンセイ</t>
    </rPh>
    <rPh sb="4" eb="5">
      <t>ガク</t>
    </rPh>
    <phoneticPr fontId="8"/>
  </si>
  <si>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</si>
  <si>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</si>
  <si>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</si>
  <si>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</si>
  <si>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</si>
  <si>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</si>
  <si>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</si>
  <si>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</si>
  <si>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</si>
  <si>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</si>
  <si>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</si>
  <si>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</si>
  <si>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</si>
  <si>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有機JAS認証取得計画（実績）書</t>
    <rPh sb="0" eb="2">
      <t>ユウキ</t>
    </rPh>
    <rPh sb="5" eb="7">
      <t>ニンショウ</t>
    </rPh>
    <rPh sb="7" eb="9">
      <t>シュトク</t>
    </rPh>
    <rPh sb="9" eb="11">
      <t>ケイカク</t>
    </rPh>
    <rPh sb="12" eb="14">
      <t>ジッセキ</t>
    </rPh>
    <rPh sb="15" eb="16">
      <t>ショ</t>
    </rPh>
    <phoneticPr fontId="1"/>
  </si>
  <si>
    <t>提出</t>
    <rPh sb="0" eb="2">
      <t>テイシュツ</t>
    </rPh>
    <phoneticPr fontId="1"/>
  </si>
  <si>
    <t>事業実施主体名</t>
    <rPh sb="0" eb="2">
      <t>ジギョウ</t>
    </rPh>
    <rPh sb="2" eb="4">
      <t>ジッシ</t>
    </rPh>
    <rPh sb="4" eb="6">
      <t>シュタイ</t>
    </rPh>
    <rPh sb="6" eb="7">
      <t>メイ</t>
    </rPh>
    <phoneticPr fontId="1"/>
  </si>
  <si>
    <t>代表者名</t>
    <rPh sb="0" eb="3">
      <t>ダイヒョウシャ</t>
    </rPh>
    <rPh sb="3" eb="4">
      <t>メイ</t>
    </rPh>
    <phoneticPr fontId="1"/>
  </si>
  <si>
    <t>ほ場
番号</t>
    <rPh sb="1" eb="2">
      <t>ジョウ</t>
    </rPh>
    <rPh sb="3" eb="5">
      <t>バンゴウ</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</si>
  <si>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</si>
  <si>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</si>
  <si>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</si>
  <si>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</si>
  <si>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</si>
  <si>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</si>
  <si>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</si>
  <si>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認証
済み</t>
    <rPh sb="3" eb="4">
      <t>ズ</t>
    </rPh>
    <phoneticPr fontId="1"/>
  </si>
  <si>
    <t>申請中</t>
    <rPh sb="0" eb="3">
      <t>シンセイチュウ</t>
    </rPh>
    <phoneticPr fontId="1"/>
  </si>
  <si>
    <t>申請</t>
    <phoneticPr fontId="1"/>
  </si>
  <si>
    <t>予定</t>
    <rPh sb="0" eb="2">
      <t>ヨテイ</t>
    </rPh>
    <phoneticPr fontId="1"/>
  </si>
  <si>
    <t>※「有機JAS認証」欄は、それぞれ該当する欄に〇印をプルダウンより入力すること。</t>
    <rPh sb="2" eb="4">
      <t>ユウキ</t>
    </rPh>
    <rPh sb="7" eb="9">
      <t>ニンショウ</t>
    </rPh>
    <rPh sb="10" eb="11">
      <t>ラン</t>
    </rPh>
    <rPh sb="17" eb="19">
      <t>ガイトウ</t>
    </rPh>
    <rPh sb="21" eb="22">
      <t>ラン</t>
    </rPh>
    <rPh sb="24" eb="25">
      <t>ジルシ</t>
    </rPh>
    <rPh sb="33" eb="35">
      <t>ニュウリョク</t>
    </rPh>
    <phoneticPr fontId="1"/>
  </si>
  <si>
    <t>〇</t>
    <phoneticPr fontId="1"/>
  </si>
  <si>
    <t>有機ＪＡＳ認証取得計画（実績）書（認証取得）</t>
    <rPh sb="5" eb="7">
      <t>ニンショウ</t>
    </rPh>
    <rPh sb="7" eb="9">
      <t>シュトク</t>
    </rPh>
    <rPh sb="9" eb="11">
      <t>ケイカク</t>
    </rPh>
    <rPh sb="12" eb="14">
      <t>ジッセキ</t>
    </rPh>
    <rPh sb="15" eb="16">
      <t>ショ</t>
    </rPh>
    <rPh sb="17" eb="19">
      <t>ニンショウ</t>
    </rPh>
    <rPh sb="19" eb="21">
      <t>シュトク</t>
    </rPh>
    <phoneticPr fontId="5"/>
  </si>
  <si>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</si>
  <si>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</si>
  <si>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</si>
  <si>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</si>
  <si>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</si>
  <si>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</si>
  <si>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</si>
  <si>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</si>
  <si>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</si>
  <si>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提出☑</t>
    <rPh sb="0" eb="2">
      <t>テイシュツ</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</si>
  <si>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</si>
  <si>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</si>
  <si>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</si>
  <si>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申請者→協議会</t>
    <rPh sb="0" eb="3">
      <t>シンセイシャ</t>
    </rPh>
    <rPh sb="4" eb="7">
      <t>キョウギカイ</t>
    </rPh>
    <phoneticPr fontId="8"/>
  </si>
  <si>
    <r>
      <t xml:space="preserve">所在地
</t>
    </r>
    <r>
      <rPr>
        <sz val="10"/>
        <color theme="1"/>
        <rFont val="ＭＳ ゴシック"/>
        <family val="3"/>
        <charset val="128"/>
      </rPr>
      <t>※ハウスの場合は、所在地の下にハウス番号を（）書きで記載する</t>
    </r>
    <rPh sb="0" eb="3">
      <t>ショザイチ</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</si>
  <si>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</si>
  <si>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</si>
  <si>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様式第２号ー２－２</t>
    <rPh sb="0" eb="2">
      <t>ヨウシキ</t>
    </rPh>
    <rPh sb="2" eb="3">
      <t>ダイ</t>
    </rPh>
    <rPh sb="4" eb="5">
      <t>ゴウ</t>
    </rPh>
    <phoneticPr fontId="8"/>
  </si>
  <si>
    <t xml:space="preserve"> *変更内容は、変更前後の比較が出来る様に記述すること。</t>
    <rPh sb="19" eb="20">
      <t>ヨウ</t>
    </rPh>
    <rPh sb="21" eb="23">
      <t>キジュツ</t>
    </rPh>
    <phoneticPr fontId="1"/>
  </si>
  <si>
    <t>【協議会事務局　記入欄】</t>
  </si>
  <si>
    <t>【協議会事務局　記入欄】</t>
    <rPh sb="1" eb="4">
      <t>キョウギカイ</t>
    </rPh>
    <rPh sb="4" eb="7">
      <t>ジムキョク</t>
    </rPh>
    <rPh sb="8" eb="10">
      <t>キニュウ</t>
    </rPh>
    <rPh sb="10" eb="11">
      <t>ラン</t>
    </rPh>
    <phoneticPr fontId="1"/>
  </si>
  <si>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</si>
  <si>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</si>
  <si>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</si>
  <si>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</si>
  <si>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</si>
  <si>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</si>
  <si>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</si>
  <si>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 xml:space="preserve">１．変更内容  </t>
    <rPh sb="2" eb="4">
      <t>ヘンコウ</t>
    </rPh>
    <rPh sb="4" eb="6">
      <t>ナイヨウ</t>
    </rPh>
    <phoneticPr fontId="1"/>
  </si>
  <si>
    <t>様式第３号（裏面）</t>
    <rPh sb="0" eb="2">
      <t>ヨウシキ</t>
    </rPh>
    <rPh sb="2" eb="3">
      <t>ダイ</t>
    </rPh>
    <rPh sb="4" eb="5">
      <t>ゴウ</t>
    </rPh>
    <rPh sb="6" eb="8">
      <t>リメン</t>
    </rPh>
    <phoneticPr fontId="1"/>
  </si>
  <si>
    <t xml:space="preserve">１　変更申請書への回答      </t>
    <rPh sb="2" eb="4">
      <t>ヘンコウ</t>
    </rPh>
    <rPh sb="4" eb="6">
      <t>シンセイ</t>
    </rPh>
    <rPh sb="6" eb="7">
      <t>ショ</t>
    </rPh>
    <rPh sb="9" eb="11">
      <t>カイトウ</t>
    </rPh>
    <phoneticPr fontId="1"/>
  </si>
  <si>
    <t>　　年　　月　　　日</t>
    <rPh sb="2" eb="3">
      <t>ネン</t>
    </rPh>
    <rPh sb="5" eb="6">
      <t>ガツ</t>
    </rPh>
    <rPh sb="9" eb="10">
      <t>ヒ</t>
    </rPh>
    <phoneticPr fontId="1"/>
  </si>
  <si>
    <t>変更申請に対する回答</t>
    <rPh sb="0" eb="2">
      <t>ヘンコウ</t>
    </rPh>
    <rPh sb="2" eb="4">
      <t>シンセイ</t>
    </rPh>
    <rPh sb="5" eb="6">
      <t>タイ</t>
    </rPh>
    <rPh sb="8" eb="10">
      <t>カイトウ</t>
    </rPh>
    <phoneticPr fontId="1"/>
  </si>
  <si>
    <t>　以下、協議会記入欄</t>
  </si>
  <si>
    <t>　□「受理台帳」への記入
　□「交付決定取消し通知書」の発行（交付決定取消しの場合のみ）</t>
    <rPh sb="3" eb="5">
      <t>ジュリ</t>
    </rPh>
    <rPh sb="5" eb="7">
      <t>ダイチョウ</t>
    </rPh>
    <rPh sb="10" eb="12">
      <t>キニュウ</t>
    </rPh>
    <rPh sb="16" eb="18">
      <t>コウフ</t>
    </rPh>
    <rPh sb="18" eb="20">
      <t>ケッテイ</t>
    </rPh>
    <rPh sb="20" eb="22">
      <t>トリケ</t>
    </rPh>
    <rPh sb="23" eb="26">
      <t>ツウチショ</t>
    </rPh>
    <rPh sb="28" eb="30">
      <t>ハッコウ</t>
    </rPh>
    <rPh sb="31" eb="33">
      <t>コウフ</t>
    </rPh>
    <rPh sb="33" eb="35">
      <t>ケッテイ</t>
    </rPh>
    <rPh sb="35" eb="37">
      <t>トリケ</t>
    </rPh>
    <rPh sb="39" eb="41">
      <t>バアイ</t>
    </rPh>
    <phoneticPr fontId="1"/>
  </si>
  <si>
    <t>　　□　変更申請内容に補助金交付決定への問題は見受けられないため、変更可とする。</t>
    <rPh sb="4" eb="6">
      <t>ヘンコウ</t>
    </rPh>
    <rPh sb="6" eb="8">
      <t>シンセイ</t>
    </rPh>
    <rPh sb="8" eb="10">
      <t>ナイヨウ</t>
    </rPh>
    <rPh sb="11" eb="14">
      <t>ホジョキン</t>
    </rPh>
    <rPh sb="14" eb="16">
      <t>コウフ</t>
    </rPh>
    <rPh sb="16" eb="18">
      <t>ケッテイ</t>
    </rPh>
    <rPh sb="20" eb="22">
      <t>モンダイ</t>
    </rPh>
    <rPh sb="23" eb="25">
      <t>ミウ</t>
    </rPh>
    <rPh sb="33" eb="35">
      <t>ヘンコウ</t>
    </rPh>
    <rPh sb="35" eb="36">
      <t>カ</t>
    </rPh>
    <phoneticPr fontId="1"/>
  </si>
  <si>
    <t>　　□　変更申請内容による事業計画への補助金交付は不適と判断される。</t>
    <rPh sb="4" eb="6">
      <t>ヘンコウ</t>
    </rPh>
    <rPh sb="6" eb="8">
      <t>シンセイ</t>
    </rPh>
    <rPh sb="8" eb="10">
      <t>ナイヨウ</t>
    </rPh>
    <rPh sb="13" eb="15">
      <t>ジギョウ</t>
    </rPh>
    <rPh sb="15" eb="17">
      <t>ケイカク</t>
    </rPh>
    <rPh sb="19" eb="22">
      <t>ホジョキン</t>
    </rPh>
    <rPh sb="22" eb="24">
      <t>コウフ</t>
    </rPh>
    <rPh sb="25" eb="27">
      <t>フテキ</t>
    </rPh>
    <rPh sb="28" eb="30">
      <t>ハンダン</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</si>
  <si>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</si>
  <si>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</si>
  <si>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</si>
  <si>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</si>
  <si>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様式第２号－２－２</t>
    <rPh sb="0" eb="2">
      <t>ヨウシキ</t>
    </rPh>
    <rPh sb="2" eb="3">
      <t>ダイ</t>
    </rPh>
    <rPh sb="4" eb="5">
      <t>ゴウ</t>
    </rPh>
    <phoneticPr fontId="1"/>
  </si>
  <si>
    <t>よって、「補助金交付決定取消し通知」（別添）のとおり交付決定は取消しとします。</t>
    <rPh sb="5" eb="8">
      <t>ホジョキン</t>
    </rPh>
    <rPh sb="8" eb="10">
      <t>コウフ</t>
    </rPh>
    <rPh sb="10" eb="12">
      <t>ケッテイ</t>
    </rPh>
    <rPh sb="12" eb="14">
      <t>トリケ</t>
    </rPh>
    <rPh sb="15" eb="17">
      <t>ツウチ</t>
    </rPh>
    <rPh sb="19" eb="21">
      <t>ベッテン</t>
    </rPh>
    <rPh sb="26" eb="28">
      <t>コウフ</t>
    </rPh>
    <rPh sb="28" eb="30">
      <t>ケッテイ</t>
    </rPh>
    <rPh sb="31" eb="33">
      <t>トリケ</t>
    </rPh>
    <phoneticPr fontId="1"/>
  </si>
  <si>
    <t>〇</t>
  </si>
  <si>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</si>
  <si>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</si>
  <si>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</si>
  <si>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誓約書</t>
    <rPh sb="0" eb="3">
      <t>セイヤクショ</t>
    </rPh>
    <phoneticPr fontId="1"/>
  </si>
  <si>
    <t>主な作物</t>
    <rPh sb="0" eb="1">
      <t>オモ</t>
    </rPh>
    <rPh sb="2" eb="4">
      <t>サクモツ</t>
    </rPh>
    <phoneticPr fontId="1"/>
  </si>
  <si>
    <t>米</t>
    <rPh sb="0" eb="1">
      <t>コメ</t>
    </rPh>
    <phoneticPr fontId="1"/>
  </si>
  <si>
    <t>麦</t>
    <rPh sb="0" eb="1">
      <t>ムギ</t>
    </rPh>
    <phoneticPr fontId="1"/>
  </si>
  <si>
    <t>野菜</t>
    <rPh sb="0" eb="2">
      <t>ヤサイ</t>
    </rPh>
    <phoneticPr fontId="1"/>
  </si>
  <si>
    <t>茶</t>
    <rPh sb="0" eb="1">
      <t>チャ</t>
    </rPh>
    <phoneticPr fontId="1"/>
  </si>
  <si>
    <t>果樹</t>
    <rPh sb="0" eb="2">
      <t>カジュ</t>
    </rPh>
    <phoneticPr fontId="1"/>
  </si>
  <si>
    <t>その他</t>
    <rPh sb="2" eb="3">
      <t>タ</t>
    </rPh>
    <phoneticPr fontId="1"/>
  </si>
  <si>
    <t>令和</t>
    <rPh sb="0" eb="2">
      <t>レイワ</t>
    </rPh>
    <phoneticPr fontId="1"/>
  </si>
  <si>
    <t>有機ＪＡＳ認証取得（更新）　ほ場一覧</t>
    <rPh sb="10" eb="12">
      <t>コウシン</t>
    </rPh>
    <rPh sb="15" eb="16">
      <t>ジョウ</t>
    </rPh>
    <rPh sb="16" eb="18">
      <t>イチラン</t>
    </rPh>
    <phoneticPr fontId="1"/>
  </si>
  <si>
    <r>
      <rPr>
        <b/>
        <sz val="11"/>
        <color theme="1"/>
        <rFont val="ＭＳ ゴシック"/>
        <family val="3"/>
        <charset val="128"/>
      </rPr>
      <t>主な栽培品目</t>
    </r>
    <r>
      <rPr>
        <sz val="11"/>
        <color theme="1"/>
        <rFont val="ＭＳ ゴシック"/>
        <family val="3"/>
        <charset val="128"/>
      </rPr>
      <t xml:space="preserve">
* ﾌﾟﾙﾀﾞｳﾝﾒﾆｭｰよりｾﾚｸﾄ
</t>
    </r>
    <r>
      <rPr>
        <sz val="9"/>
        <color theme="1"/>
        <rFont val="ＭＳ ゴシック"/>
        <family val="3"/>
        <charset val="128"/>
      </rPr>
      <t>米・麦・野菜・茶・果樹・その他</t>
    </r>
    <rPh sb="0" eb="1">
      <t>オモ</t>
    </rPh>
    <rPh sb="2" eb="4">
      <t>サイバイ</t>
    </rPh>
    <rPh sb="4" eb="6">
      <t>ヒンモク</t>
    </rPh>
    <rPh sb="28" eb="29">
      <t>コメ</t>
    </rPh>
    <rPh sb="30" eb="31">
      <t>ムギ</t>
    </rPh>
    <rPh sb="32" eb="34">
      <t>ヤサイ</t>
    </rPh>
    <rPh sb="35" eb="36">
      <t>チャ</t>
    </rPh>
    <rPh sb="37" eb="39">
      <t>カジュ</t>
    </rPh>
    <rPh sb="42" eb="43">
      <t>タ</t>
    </rPh>
    <phoneticPr fontId="1"/>
  </si>
  <si>
    <t>面積［a］</t>
    <rPh sb="0" eb="2">
      <t>メンセキ</t>
    </rPh>
    <phoneticPr fontId="1"/>
  </si>
  <si>
    <t>様式第２号_別添２</t>
    <rPh sb="0" eb="2">
      <t>ヨウシキ</t>
    </rPh>
    <rPh sb="2" eb="3">
      <t>ダイ</t>
    </rPh>
    <rPh sb="4" eb="5">
      <t>ゴウ</t>
    </rPh>
    <rPh sb="6" eb="8">
      <t>ベッテン</t>
    </rPh>
    <phoneticPr fontId="8"/>
  </si>
  <si>
    <t>様式第２号_別添１</t>
    <rPh sb="0" eb="2">
      <t>ヨウシキ</t>
    </rPh>
    <rPh sb="2" eb="3">
      <t>ダイ</t>
    </rPh>
    <rPh sb="4" eb="5">
      <t>ゴウ</t>
    </rPh>
    <rPh sb="6" eb="8">
      <t>ベッテン</t>
    </rPh>
    <phoneticPr fontId="8"/>
  </si>
  <si>
    <t>領収書（写し）</t>
    <phoneticPr fontId="1"/>
  </si>
  <si>
    <t>法人・団体の場合は定款、任意団体の場合は規約</t>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</si>
  <si>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</si>
  <si>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</si>
  <si>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</si>
  <si>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</si>
  <si>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</si>
  <si>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様式第２号－別添２</t>
  </si>
  <si>
    <t>〇</t>
    <phoneticPr fontId="1"/>
  </si>
  <si>
    <t>書類名</t>
    <rPh sb="0" eb="2">
      <t>ショルイ</t>
    </rPh>
    <rPh sb="2" eb="3">
      <t>ナ</t>
    </rPh>
    <phoneticPr fontId="1"/>
  </si>
  <si>
    <t>ほ場一覧</t>
    <phoneticPr fontId="1"/>
  </si>
  <si>
    <t>有機JAS認証に係る見積書・明細書</t>
    <rPh sb="0" eb="2">
      <t>ユウキ</t>
    </rPh>
    <rPh sb="5" eb="7">
      <t>ニンショウ</t>
    </rPh>
    <rPh sb="8" eb="9">
      <t>カカ</t>
    </rPh>
    <rPh sb="10" eb="13">
      <t>ミツモリショ</t>
    </rPh>
    <rPh sb="14" eb="17">
      <t>メイサイショ</t>
    </rPh>
    <phoneticPr fontId="1"/>
  </si>
  <si>
    <t>年　月　日</t>
    <rPh sb="0" eb="1">
      <t>ネン</t>
    </rPh>
    <rPh sb="2" eb="3">
      <t>ガツ</t>
    </rPh>
    <rPh sb="4" eb="5">
      <t>ヒ</t>
    </rPh>
    <phoneticPr fontId="1"/>
  </si>
  <si>
    <t xml:space="preserve">                                        　</t>
    <phoneticPr fontId="1"/>
  </si>
  <si>
    <t>住　　所</t>
  </si>
  <si>
    <t>　　　　　　　　　　　　　　　　</t>
    <phoneticPr fontId="1"/>
  </si>
  <si>
    <t>ﾌﾘｶﾞﾅ</t>
    <phoneticPr fontId="1"/>
  </si>
  <si>
    <t xml:space="preserve">                                       　              　　 　　　　 </t>
    <phoneticPr fontId="1"/>
  </si>
  <si>
    <t xml:space="preserve"> 氏　　名  </t>
  </si>
  <si>
    <t xml:space="preserve">                                       　 （法人にあってはその名称及び代表者の氏名）</t>
  </si>
  <si>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</si>
  <si>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</si>
  <si>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</si>
  <si>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</si>
  <si>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</si>
  <si>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</si>
  <si>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</si>
  <si>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</si>
  <si>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</si>
  <si>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　◎申請様式作成前にチェックして要件を満たしているか確認してください！</t>
    <rPh sb="2" eb="4">
      <t>シンセイ</t>
    </rPh>
    <rPh sb="4" eb="6">
      <t>ヨウシキ</t>
    </rPh>
    <rPh sb="6" eb="8">
      <t>サクセイ</t>
    </rPh>
    <rPh sb="8" eb="9">
      <t>マエ</t>
    </rPh>
    <rPh sb="16" eb="18">
      <t>ヨウケン</t>
    </rPh>
    <rPh sb="19" eb="20">
      <t>ミ</t>
    </rPh>
    <rPh sb="26" eb="28">
      <t>カクニン</t>
    </rPh>
    <phoneticPr fontId="1"/>
  </si>
  <si>
    <t>”はい”</t>
    <phoneticPr fontId="1"/>
  </si>
  <si>
    <t>”いいえ”</t>
    <phoneticPr fontId="1"/>
  </si>
  <si>
    <t>補助対象外です</t>
    <rPh sb="0" eb="2">
      <t>ホジョ</t>
    </rPh>
    <rPh sb="2" eb="4">
      <t>タイショウ</t>
    </rPh>
    <rPh sb="4" eb="5">
      <t>ガイ</t>
    </rPh>
    <phoneticPr fontId="1"/>
  </si>
  <si>
    <t>補助対象となりますので、必要書類の作成に進んで下さい。</t>
    <rPh sb="0" eb="2">
      <t>ホジョ</t>
    </rPh>
    <rPh sb="2" eb="4">
      <t>タイショウ</t>
    </rPh>
    <rPh sb="12" eb="14">
      <t>ヒツヨウ</t>
    </rPh>
    <rPh sb="14" eb="16">
      <t>ショルイ</t>
    </rPh>
    <rPh sb="17" eb="19">
      <t>サクセイ</t>
    </rPh>
    <rPh sb="20" eb="21">
      <t>スス</t>
    </rPh>
    <rPh sb="23" eb="24">
      <t>クダ</t>
    </rPh>
    <phoneticPr fontId="1"/>
  </si>
  <si>
    <t>”１回目更新通知書”の発行日はいつですか</t>
    <rPh sb="2" eb="4">
      <t>カイメ</t>
    </rPh>
    <rPh sb="4" eb="6">
      <t>コウシン</t>
    </rPh>
    <rPh sb="6" eb="9">
      <t>ツウチショ</t>
    </rPh>
    <rPh sb="11" eb="13">
      <t>ハッコウ</t>
    </rPh>
    <rPh sb="13" eb="14">
      <t>ヒ</t>
    </rPh>
    <phoneticPr fontId="1"/>
  </si>
  <si>
    <t>ただし、運用など他の要件を満たしていることが補助条件となります。</t>
    <rPh sb="4" eb="6">
      <t>ウンヨウ</t>
    </rPh>
    <rPh sb="8" eb="9">
      <t>タ</t>
    </rPh>
    <rPh sb="10" eb="12">
      <t>ヨウケン</t>
    </rPh>
    <rPh sb="13" eb="14">
      <t>ミ</t>
    </rPh>
    <rPh sb="22" eb="24">
      <t>ホジョ</t>
    </rPh>
    <rPh sb="24" eb="26">
      <t>ジョウケン</t>
    </rPh>
    <phoneticPr fontId="1"/>
  </si>
  <si>
    <r>
      <rPr>
        <b/>
        <sz val="16"/>
        <color theme="1"/>
        <rFont val="游ゴシック"/>
        <family val="3"/>
        <charset val="128"/>
        <scheme val="minor"/>
      </rPr>
      <t>［有機JAS認証］　</t>
    </r>
    <r>
      <rPr>
        <sz val="16"/>
        <color theme="1"/>
        <rFont val="游ゴシック"/>
        <family val="2"/>
        <charset val="128"/>
        <scheme val="minor"/>
      </rPr>
      <t>補助金の要件チェックフロー</t>
    </r>
    <rPh sb="1" eb="3">
      <t>ユウキ</t>
    </rPh>
    <rPh sb="6" eb="8">
      <t>ニンショウ</t>
    </rPh>
    <rPh sb="10" eb="13">
      <t>ホジョキン</t>
    </rPh>
    <rPh sb="14" eb="16">
      <t>ヨウケン</t>
    </rPh>
    <phoneticPr fontId="1"/>
  </si>
  <si>
    <t>有機JAS
認証番号</t>
    <phoneticPr fontId="1"/>
  </si>
  <si>
    <t>YJAS-001</t>
    <phoneticPr fontId="1"/>
  </si>
  <si>
    <t>要件満たす</t>
    <rPh sb="0" eb="2">
      <t>ヨウケン</t>
    </rPh>
    <rPh sb="2" eb="3">
      <t>ミ</t>
    </rPh>
    <phoneticPr fontId="1"/>
  </si>
  <si>
    <t>１回目の認証更新予定年月</t>
    <rPh sb="1" eb="3">
      <t>カイメ</t>
    </rPh>
    <rPh sb="4" eb="6">
      <t>ニンショウ</t>
    </rPh>
    <rPh sb="6" eb="8">
      <t>コウシン</t>
    </rPh>
    <rPh sb="8" eb="10">
      <t>ヨテイ</t>
    </rPh>
    <rPh sb="10" eb="12">
      <t>ネンゲツ</t>
    </rPh>
    <phoneticPr fontId="1"/>
  </si>
  <si>
    <t>有機JAS認証継続の通知書（写し）</t>
    <rPh sb="0" eb="2">
      <t>ユウキ</t>
    </rPh>
    <rPh sb="5" eb="7">
      <t>ニンショウ</t>
    </rPh>
    <rPh sb="7" eb="9">
      <t>ケイゾク</t>
    </rPh>
    <rPh sb="10" eb="13">
      <t>ツウチショ</t>
    </rPh>
    <rPh sb="14" eb="15">
      <t>ウツ</t>
    </rPh>
    <phoneticPr fontId="1"/>
  </si>
  <si>
    <t>YJAS-002</t>
  </si>
  <si>
    <t>様式第２号（カガミ）</t>
    <phoneticPr fontId="1"/>
  </si>
  <si>
    <t>フリガナ</t>
    <phoneticPr fontId="1"/>
  </si>
  <si>
    <t>役職名</t>
    <rPh sb="0" eb="2">
      <t>ヤクショク</t>
    </rPh>
    <rPh sb="2" eb="3">
      <t>ナ</t>
    </rPh>
    <phoneticPr fontId="1"/>
  </si>
  <si>
    <t>有機JAS認証 補助金要件チェックフロー</t>
    <phoneticPr fontId="1"/>
  </si>
  <si>
    <t>提出書類チェックシート</t>
    <rPh sb="0" eb="2">
      <t>テイシュツ</t>
    </rPh>
    <rPh sb="2" eb="4">
      <t>ショルイ</t>
    </rPh>
    <phoneticPr fontId="1"/>
  </si>
  <si>
    <t>●</t>
  </si>
  <si>
    <t>　　提出書類チェックシート</t>
    <rPh sb="2" eb="4">
      <t>テイシュツ</t>
    </rPh>
    <rPh sb="4" eb="6">
      <t>ショルイ</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</si>
  <si>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</si>
  <si>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4" eb="5">
      <t>ゴウ</t>
    </rPh>
    <phoneticPr fontId="1"/>
  </si>
  <si>
    <t>様式第１号－２</t>
    <rPh sb="4" eb="5">
      <t>ゴウ</t>
    </rPh>
    <phoneticPr fontId="1"/>
  </si>
  <si>
    <t>様式第１号－３</t>
    <rPh sb="4" eb="5">
      <t>ゴウ</t>
    </rPh>
    <phoneticPr fontId="1"/>
  </si>
  <si>
    <t>-</t>
    <phoneticPr fontId="1"/>
  </si>
  <si>
    <t>様式第２号</t>
    <rPh sb="0" eb="2">
      <t>ヨウシキ</t>
    </rPh>
    <rPh sb="2" eb="3">
      <t>ダイ</t>
    </rPh>
    <rPh sb="4" eb="5">
      <t>ゴウ</t>
    </rPh>
    <phoneticPr fontId="1"/>
  </si>
  <si>
    <t>様式第１号-1</t>
    <rPh sb="0" eb="2">
      <t>ヨウシキ</t>
    </rPh>
    <rPh sb="2" eb="3">
      <t>ダイ</t>
    </rPh>
    <rPh sb="4" eb="5">
      <t>ゴウ</t>
    </rPh>
    <phoneticPr fontId="1"/>
  </si>
  <si>
    <t>振込先口座情報</t>
    <rPh sb="0" eb="2">
      <t>フリコミ</t>
    </rPh>
    <rPh sb="2" eb="3">
      <t>サキ</t>
    </rPh>
    <rPh sb="3" eb="5">
      <t>コウザ</t>
    </rPh>
    <rPh sb="5" eb="7">
      <t>ジョウホウ</t>
    </rPh>
    <phoneticPr fontId="1"/>
  </si>
  <si>
    <t>様式第１号-2</t>
    <rPh sb="0" eb="2">
      <t>ヨウシキ</t>
    </rPh>
    <rPh sb="2" eb="3">
      <t>ダイ</t>
    </rPh>
    <rPh sb="4" eb="5">
      <t>ゴウ</t>
    </rPh>
    <phoneticPr fontId="1"/>
  </si>
  <si>
    <t>様式第１号-3</t>
    <phoneticPr fontId="1"/>
  </si>
  <si>
    <t>様式１号－２</t>
    <rPh sb="0" eb="2">
      <t>ヨウシキ</t>
    </rPh>
    <rPh sb="3" eb="4">
      <t>ゴウ</t>
    </rPh>
    <phoneticPr fontId="1"/>
  </si>
  <si>
    <t>様式１号－３</t>
    <rPh sb="0" eb="2">
      <t>ヨウシキ</t>
    </rPh>
    <rPh sb="3" eb="4">
      <t>ゴウ</t>
    </rPh>
    <phoneticPr fontId="1"/>
  </si>
  <si>
    <t>提出日</t>
    <rPh sb="0" eb="2">
      <t>テイシュツ</t>
    </rPh>
    <rPh sb="2" eb="3">
      <t>ヒ</t>
    </rPh>
    <phoneticPr fontId="1"/>
  </si>
  <si>
    <t>宮崎市橘通り</t>
    <rPh sb="2" eb="3">
      <t>シ</t>
    </rPh>
    <rPh sb="3" eb="4">
      <t>タチバナ</t>
    </rPh>
    <rPh sb="4" eb="5">
      <t>トオ</t>
    </rPh>
    <phoneticPr fontId="1"/>
  </si>
  <si>
    <t>（運用第５項（１）関係）</t>
    <rPh sb="1" eb="3">
      <t>ウンヨウ</t>
    </rPh>
    <rPh sb="3" eb="4">
      <t>ダイ</t>
    </rPh>
    <rPh sb="5" eb="6">
      <t>コウ</t>
    </rPh>
    <rPh sb="9" eb="11">
      <t>カンケイ</t>
    </rPh>
    <phoneticPr fontId="1"/>
  </si>
  <si>
    <t>振込先口座情報</t>
    <rPh sb="2" eb="3">
      <t>サキ</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</si>
  <si>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</si>
  <si>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事務局チェック欄</t>
    <rPh sb="0" eb="3">
      <t>ジムキョク</t>
    </rPh>
    <rPh sb="7" eb="8">
      <t>ラン</t>
    </rPh>
    <phoneticPr fontId="1"/>
  </si>
  <si>
    <t>　　　宮崎県有機農業連絡協議会会長殿　</t>
    <rPh sb="3" eb="6">
      <t>ミヤザキケン</t>
    </rPh>
    <rPh sb="6" eb="8">
      <t>ユウキ</t>
    </rPh>
    <rPh sb="8" eb="10">
      <t>ノウギョウ</t>
    </rPh>
    <rPh sb="10" eb="12">
      <t>レンラク</t>
    </rPh>
    <rPh sb="12" eb="15">
      <t>キョウギカイ</t>
    </rPh>
    <rPh sb="15" eb="17">
      <t>カイチョウ</t>
    </rPh>
    <rPh sb="17" eb="18">
      <t>トノ</t>
    </rPh>
    <phoneticPr fontId="1"/>
  </si>
  <si>
    <t>　</t>
    <phoneticPr fontId="1"/>
  </si>
  <si>
    <t>（運用第５項（２）関係）</t>
    <rPh sb="1" eb="3">
      <t>ウンヨウ</t>
    </rPh>
    <rPh sb="3" eb="4">
      <t>ダイ</t>
    </rPh>
    <rPh sb="5" eb="6">
      <t>コウ</t>
    </rPh>
    <rPh sb="9" eb="11">
      <t>カンケイ</t>
    </rPh>
    <phoneticPr fontId="1"/>
  </si>
  <si>
    <t>宮崎市有機町３丁目-1</t>
    <rPh sb="0" eb="3">
      <t>ミヤザキシ</t>
    </rPh>
    <rPh sb="3" eb="5">
      <t>ユウキ</t>
    </rPh>
    <rPh sb="5" eb="6">
      <t>マチ</t>
    </rPh>
    <rPh sb="7" eb="9">
      <t>チョウメ</t>
    </rPh>
    <phoneticPr fontId="1"/>
  </si>
  <si>
    <t>宮崎市有機町３丁目-2</t>
    <rPh sb="0" eb="3">
      <t>ミヤザキシ</t>
    </rPh>
    <rPh sb="3" eb="5">
      <t>ユウキ</t>
    </rPh>
    <rPh sb="5" eb="6">
      <t>マチ</t>
    </rPh>
    <rPh sb="7" eb="9">
      <t>チョウメ</t>
    </rPh>
    <phoneticPr fontId="1"/>
  </si>
  <si>
    <t>宮崎市有機町３丁目-3</t>
    <rPh sb="0" eb="3">
      <t>ミヤザキシ</t>
    </rPh>
    <rPh sb="3" eb="5">
      <t>ユウキ</t>
    </rPh>
    <rPh sb="5" eb="6">
      <t>マチ</t>
    </rPh>
    <rPh sb="7" eb="9">
      <t>チョウメ</t>
    </rPh>
    <phoneticPr fontId="1"/>
  </si>
  <si>
    <t>　　宮崎県有機農業連絡協議会会長　殿</t>
    <rPh sb="2" eb="5">
      <t>ミヤザキケン</t>
    </rPh>
    <rPh sb="5" eb="7">
      <t>ユウキ</t>
    </rPh>
    <rPh sb="7" eb="9">
      <t>ノウギョウ</t>
    </rPh>
    <rPh sb="9" eb="11">
      <t>レンラク</t>
    </rPh>
    <rPh sb="11" eb="14">
      <t>キョウギカイ</t>
    </rPh>
    <rPh sb="14" eb="16">
      <t>カイチョウ</t>
    </rPh>
    <rPh sb="17" eb="18">
      <t>トノ</t>
    </rPh>
    <phoneticPr fontId="1"/>
  </si>
  <si>
    <t>宮崎県有機農業連絡協議会会長　殿　</t>
    <rPh sb="0" eb="3">
      <t>ミヤザキケン</t>
    </rPh>
    <rPh sb="3" eb="5">
      <t>ユウキ</t>
    </rPh>
    <rPh sb="5" eb="7">
      <t>ノウギョウ</t>
    </rPh>
    <rPh sb="7" eb="9">
      <t>レンラク</t>
    </rPh>
    <rPh sb="9" eb="12">
      <t>キョウギカイ</t>
    </rPh>
    <rPh sb="12" eb="14">
      <t>カイチョウ</t>
    </rPh>
    <rPh sb="15" eb="16">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</si>
  <si>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</si>
  <si>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</si>
  <si>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</si>
  <si>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有機JAS認定証（写し）</t>
    <rPh sb="0" eb="2">
      <t>ユウキ</t>
    </rPh>
    <rPh sb="5" eb="8">
      <t>ニンテイショウ</t>
    </rPh>
    <rPh sb="9" eb="10">
      <t>ウツ</t>
    </rPh>
    <phoneticPr fontId="1"/>
  </si>
  <si>
    <t xml:space="preserve">うち、有機JAS認証取得済面積［a］
</t>
    <rPh sb="3" eb="5">
      <t>ユウキ</t>
    </rPh>
    <rPh sb="8" eb="10">
      <t>ニンショウ</t>
    </rPh>
    <rPh sb="10" eb="12">
      <t>シュトク</t>
    </rPh>
    <rPh sb="12" eb="13">
      <t>スミ</t>
    </rPh>
    <rPh sb="13" eb="15">
      <t>メンセキ</t>
    </rPh>
    <phoneticPr fontId="1"/>
  </si>
  <si>
    <t>うち、１回目更新に係る費用
　*(③×①÷②)</t>
    <rPh sb="4" eb="6">
      <t>カイメ</t>
    </rPh>
    <rPh sb="6" eb="8">
      <t>コウシン</t>
    </rPh>
    <rPh sb="9" eb="10">
      <t>カカ</t>
    </rPh>
    <rPh sb="11" eb="13">
      <t>ヒヨウ</t>
    </rPh>
    <phoneticPr fontId="1"/>
  </si>
  <si>
    <t>１回目の認証継続証明書の発行年月日（実績）</t>
    <rPh sb="1" eb="3">
      <t>カイメ</t>
    </rPh>
    <rPh sb="6" eb="8">
      <t>ケイゾク</t>
    </rPh>
    <rPh sb="8" eb="11">
      <t>ショウメイショ</t>
    </rPh>
    <rPh sb="12" eb="14">
      <t>ハッコウ</t>
    </rPh>
    <rPh sb="18" eb="20">
      <t>ジッセキ</t>
    </rPh>
    <phoneticPr fontId="1"/>
  </si>
  <si>
    <t>認証の区分
  (A)</t>
    <rPh sb="0" eb="2">
      <t>ニンショウ</t>
    </rPh>
    <rPh sb="3" eb="5">
      <t>クブン</t>
    </rPh>
    <phoneticPr fontId="1"/>
  </si>
  <si>
    <t>１回目の更新</t>
    <rPh sb="1" eb="3">
      <t>カイメ</t>
    </rPh>
    <rPh sb="4" eb="6">
      <t>コウシン</t>
    </rPh>
    <phoneticPr fontId="1"/>
  </si>
  <si>
    <t>２回目以上の更新</t>
    <rPh sb="1" eb="3">
      <t>カイメ</t>
    </rPh>
    <rPh sb="3" eb="5">
      <t>イジョウ</t>
    </rPh>
    <rPh sb="6" eb="8">
      <t>コウシン</t>
    </rPh>
    <phoneticPr fontId="1"/>
  </si>
  <si>
    <t>新規</t>
    <rPh sb="0" eb="2">
      <t>シンキ</t>
    </rPh>
    <phoneticPr fontId="1"/>
  </si>
  <si>
    <t>認証継続通知
書の発行日(A)</t>
    <rPh sb="0" eb="2">
      <t>ニンショウ</t>
    </rPh>
    <rPh sb="2" eb="4">
      <t>ケイゾク</t>
    </rPh>
    <rPh sb="4" eb="6">
      <t>ツウチ</t>
    </rPh>
    <rPh sb="7" eb="8">
      <t>ショ</t>
    </rPh>
    <rPh sb="9" eb="11">
      <t>ハッコウ</t>
    </rPh>
    <rPh sb="11" eb="12">
      <t>ヒ</t>
    </rPh>
    <phoneticPr fontId="1"/>
  </si>
  <si>
    <t>認証の区分</t>
    <rPh sb="0" eb="2">
      <t>ニンショウ</t>
    </rPh>
    <rPh sb="3" eb="5">
      <t>クブン</t>
    </rPh>
    <phoneticPr fontId="1"/>
  </si>
  <si>
    <t>○</t>
  </si>
  <si>
    <t>○</t>
    <phoneticPr fontId="1"/>
  </si>
  <si>
    <t>更新１回目か</t>
    <rPh sb="0" eb="2">
      <t>コウシン</t>
    </rPh>
    <rPh sb="3" eb="5">
      <t>カイメ</t>
    </rPh>
    <phoneticPr fontId="1"/>
  </si>
  <si>
    <t>　当該変更申請につき、内容を精査した結果を下記のとおり回答いたします。</t>
    <rPh sb="1" eb="3">
      <t>トウガイ</t>
    </rPh>
    <rPh sb="3" eb="5">
      <t>ヘンコウ</t>
    </rPh>
    <rPh sb="5" eb="7">
      <t>シンセイ</t>
    </rPh>
    <rPh sb="11" eb="13">
      <t>ナイヨウ</t>
    </rPh>
    <rPh sb="14" eb="16">
      <t>セイサ</t>
    </rPh>
    <rPh sb="18" eb="20">
      <t>ケッカ</t>
    </rPh>
    <rPh sb="27" eb="29">
      <t>カイトウ</t>
    </rPh>
    <phoneticPr fontId="1"/>
  </si>
  <si>
    <t>有機JAS認証済のほ場の所在地</t>
    <rPh sb="0" eb="1">
      <t>ユウキ</t>
    </rPh>
    <rPh sb="5" eb="7">
      <t>ニンショウ</t>
    </rPh>
    <rPh sb="7" eb="8">
      <t>スミ</t>
    </rPh>
    <rPh sb="8" eb="9">
      <t>ジョウ</t>
    </rPh>
    <rPh sb="10" eb="12">
      <t>ショザイ</t>
    </rPh>
    <rPh sb="12" eb="13">
      <t>チ</t>
    </rPh>
    <phoneticPr fontId="8"/>
  </si>
  <si>
    <t>㈱みやざき有機</t>
    <rPh sb="5" eb="7">
      <t>ユウキ</t>
    </rPh>
    <phoneticPr fontId="1"/>
  </si>
  <si>
    <t>宮崎県</t>
    <rPh sb="0" eb="3">
      <t>ミヤザキケン</t>
    </rPh>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</si>
  <si>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</si>
  <si>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*欄が足りない場合は、行を追加下さい。</t>
    <rPh sb="1" eb="2">
      <t>ラン</t>
    </rPh>
    <rPh sb="3" eb="4">
      <t>タ</t>
    </rPh>
    <rPh sb="7" eb="9">
      <t>バアイ</t>
    </rPh>
    <rPh sb="11" eb="12">
      <t>ギョウ</t>
    </rPh>
    <rPh sb="13" eb="15">
      <t>ツイカ</t>
    </rPh>
    <rPh sb="15" eb="16">
      <t>クダ</t>
    </rPh>
    <phoneticPr fontId="1"/>
  </si>
  <si>
    <t>生産品目</t>
    <rPh sb="0" eb="2">
      <t>セイサン</t>
    </rPh>
    <rPh sb="2" eb="4">
      <t>ヒンモク</t>
    </rPh>
    <phoneticPr fontId="1"/>
  </si>
  <si>
    <t>収穫量</t>
    <rPh sb="0" eb="3">
      <t>シュウカクリョウ</t>
    </rPh>
    <phoneticPr fontId="1"/>
  </si>
  <si>
    <t>出荷先</t>
    <rPh sb="0" eb="3">
      <t>シュッカサキ</t>
    </rPh>
    <phoneticPr fontId="1"/>
  </si>
  <si>
    <t>４　事業費</t>
    <rPh sb="2" eb="5">
      <t>ジギョウヒ</t>
    </rPh>
    <phoneticPr fontId="8"/>
  </si>
  <si>
    <t>キャベツ</t>
    <phoneticPr fontId="1"/>
  </si>
  <si>
    <t>500kg</t>
    <phoneticPr fontId="1"/>
  </si>
  <si>
    <t>JA宮崎</t>
    <rPh sb="2" eb="4">
      <t>ミヤザキ</t>
    </rPh>
    <phoneticPr fontId="1"/>
  </si>
  <si>
    <t>３　有機農産物</t>
    <rPh sb="2" eb="4">
      <t>ユウキ</t>
    </rPh>
    <rPh sb="4" eb="7">
      <t>ノウサンブツ</t>
    </rPh>
    <phoneticPr fontId="8"/>
  </si>
  <si>
    <t>（実績）書を提出いたします。</t>
    <rPh sb="6" eb="8">
      <t>テイシュツ</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</si>
  <si>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</si>
  <si>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令和　　年度みやざき有機農業拡大加速化事業補助金につきまして、令和　　年　　月　　日付けで提出しました計画（実績）書につき、事業廃止となりましたので届け出いたします。</t>
    <rPh sb="0" eb="2">
      <t>レイワ</t>
    </rPh>
    <rPh sb="4" eb="6">
      <t>ネンド</t>
    </rPh>
    <rPh sb="10" eb="12">
      <t>ユウキ</t>
    </rPh>
    <rPh sb="12" eb="14">
      <t>ノウギョウ</t>
    </rPh>
    <rPh sb="14" eb="16">
      <t>カクダイ</t>
    </rPh>
    <rPh sb="16" eb="18">
      <t>カソク</t>
    </rPh>
    <rPh sb="18" eb="19">
      <t>カ</t>
    </rPh>
    <rPh sb="19" eb="24">
      <t>ジギョウホジョキン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ジギョウ</t>
    </rPh>
    <rPh sb="64" eb="66">
      <t>ハイシ</t>
    </rPh>
    <rPh sb="74" eb="75">
      <t>トド</t>
    </rPh>
    <rPh sb="76" eb="77">
      <t>デ</t>
    </rPh>
    <phoneticPr fontId="1"/>
  </si>
  <si>
    <t>請求書（写し）</t>
    <rPh sb="0" eb="3">
      <t>セイキュウショ</t>
    </rPh>
    <phoneticPr fontId="1"/>
  </si>
  <si>
    <t>R6.7</t>
    <phoneticPr fontId="1"/>
  </si>
  <si>
    <r>
      <t>＊有機ＪＡＳ認証更新１回目で、認証継続の通知書発行日が</t>
    </r>
    <r>
      <rPr>
        <sz val="11"/>
        <color rgb="FFFF0000"/>
        <rFont val="ＭＳ ゴシック"/>
        <family val="3"/>
        <charset val="128"/>
      </rPr>
      <t>R6.4.1～R7.3.31</t>
    </r>
    <r>
      <rPr>
        <sz val="11"/>
        <color theme="1"/>
        <rFont val="ＭＳ ゴシック"/>
        <family val="3"/>
        <charset val="128"/>
      </rPr>
      <t>のほ場のみ記入して下さい。</t>
    </r>
    <rPh sb="1" eb="3">
      <t>ユウキ</t>
    </rPh>
    <rPh sb="6" eb="8">
      <t>ニンショウ</t>
    </rPh>
    <rPh sb="8" eb="10">
      <t>コウシン</t>
    </rPh>
    <rPh sb="11" eb="13">
      <t>カイメ</t>
    </rPh>
    <rPh sb="15" eb="17">
      <t>ニンショウ</t>
    </rPh>
    <rPh sb="17" eb="19">
      <t>ケイゾク</t>
    </rPh>
    <rPh sb="20" eb="23">
      <t>ツウチショ</t>
    </rPh>
    <rPh sb="23" eb="26">
      <t>ハッコウヒ</t>
    </rPh>
    <rPh sb="43" eb="44">
      <t>ジョウ</t>
    </rPh>
    <rPh sb="46" eb="48">
      <t>キニュウ</t>
    </rPh>
    <rPh sb="50" eb="51">
      <t>クダ</t>
    </rPh>
    <phoneticPr fontId="1"/>
  </si>
  <si>
    <r>
      <t>(A)が</t>
    </r>
    <r>
      <rPr>
        <sz val="11"/>
        <color rgb="FFFF0000"/>
        <rFont val="ＭＳ ゴシック"/>
        <family val="3"/>
        <charset val="128"/>
      </rPr>
      <t>R6.4.1</t>
    </r>
    <r>
      <rPr>
        <sz val="11"/>
        <color theme="1"/>
        <rFont val="ＭＳ ゴシック"/>
        <family val="3"/>
        <charset val="128"/>
      </rPr>
      <t>以降</t>
    </r>
    <rPh sb="10" eb="12">
      <t>イコウ</t>
    </rPh>
    <phoneticPr fontId="1"/>
  </si>
  <si>
    <r>
      <t>(A)が</t>
    </r>
    <r>
      <rPr>
        <sz val="11"/>
        <color rgb="FFFF0000"/>
        <rFont val="ＭＳ ゴシック"/>
        <family val="3"/>
        <charset val="128"/>
      </rPr>
      <t>R7.3.31</t>
    </r>
    <r>
      <rPr>
        <sz val="11"/>
        <color theme="1"/>
        <rFont val="ＭＳ ゴシック"/>
        <family val="3"/>
        <charset val="128"/>
      </rPr>
      <t>以前</t>
    </r>
    <rPh sb="11" eb="13">
      <t>イゼン</t>
    </rPh>
    <phoneticPr fontId="1"/>
  </si>
  <si>
    <r>
      <rPr>
        <sz val="12"/>
        <color rgb="FFFF0000"/>
        <rFont val="ＭＳ ゴシック"/>
        <family val="3"/>
        <charset val="128"/>
      </rPr>
      <t>６</t>
    </r>
    <r>
      <rPr>
        <sz val="12"/>
        <color theme="1"/>
        <rFont val="ＭＳ ゴシック"/>
        <family val="3"/>
        <charset val="128"/>
      </rPr>
      <t>年度</t>
    </r>
    <rPh sb="1" eb="3">
      <t>ネンド</t>
    </rPh>
    <phoneticPr fontId="1"/>
  </si>
  <si>
    <t>実績報告時のみ記入</t>
    <rPh sb="0" eb="2">
      <t>ジッセキ</t>
    </rPh>
    <rPh sb="2" eb="4">
      <t>ホウコク</t>
    </rPh>
    <rPh sb="4" eb="5">
      <t>ジ</t>
    </rPh>
    <rPh sb="7" eb="9">
      <t>キニュウ</t>
    </rPh>
    <phoneticPr fontId="1"/>
  </si>
  <si>
    <t>要件判定(有機JAS更新日）</t>
    <rPh sb="0" eb="2">
      <t>ヨウケン</t>
    </rPh>
    <rPh sb="2" eb="4">
      <t>ハンテイ</t>
    </rPh>
    <rPh sb="5" eb="7">
      <t>ユウキ</t>
    </rPh>
    <rPh sb="10" eb="12">
      <t>コウシン</t>
    </rPh>
    <rPh sb="12" eb="13">
      <t>ヒ</t>
    </rPh>
    <phoneticPr fontId="1"/>
  </si>
  <si>
    <r>
      <t>【補助対象要件］
　</t>
    </r>
    <r>
      <rPr>
        <b/>
        <u/>
        <sz val="12"/>
        <color theme="1"/>
        <rFont val="ＭＳ ゴシック"/>
        <family val="3"/>
        <charset val="128"/>
      </rPr>
      <t>有機JAS認証の１回目の更新に係る「認証継続の通知書」</t>
    </r>
    <r>
      <rPr>
        <b/>
        <sz val="12"/>
        <color theme="1"/>
        <rFont val="ＭＳ ゴシック"/>
        <family val="3"/>
        <charset val="128"/>
      </rPr>
      <t>の発行日が</t>
    </r>
    <r>
      <rPr>
        <b/>
        <sz val="12"/>
        <color rgb="FFFF0000"/>
        <rFont val="ＭＳ ゴシック"/>
        <family val="3"/>
        <charset val="128"/>
      </rPr>
      <t>R6.4.1以降かつR7.3.31以前</t>
    </r>
    <r>
      <rPr>
        <b/>
        <sz val="12"/>
        <color theme="1"/>
        <rFont val="ＭＳ ゴシック"/>
        <family val="3"/>
        <charset val="128"/>
      </rPr>
      <t>であること。
　　　　（以下、”１回目更新通知書”）</t>
    </r>
    <rPh sb="1" eb="3">
      <t>ホジョ</t>
    </rPh>
    <rPh sb="3" eb="5">
      <t>タイショウ</t>
    </rPh>
    <rPh sb="5" eb="7">
      <t>ヨウケン</t>
    </rPh>
    <rPh sb="10" eb="12">
      <t>ユウキ</t>
    </rPh>
    <rPh sb="15" eb="17">
      <t>ニンショウ</t>
    </rPh>
    <rPh sb="19" eb="21">
      <t>カイメ</t>
    </rPh>
    <rPh sb="22" eb="24">
      <t>コウシン</t>
    </rPh>
    <rPh sb="25" eb="26">
      <t>カカ</t>
    </rPh>
    <rPh sb="28" eb="30">
      <t>ニンショウ</t>
    </rPh>
    <rPh sb="30" eb="32">
      <t>ケイゾク</t>
    </rPh>
    <rPh sb="33" eb="36">
      <t>ツウチショ</t>
    </rPh>
    <rPh sb="38" eb="41">
      <t>ハッコウビ</t>
    </rPh>
    <rPh sb="48" eb="50">
      <t>イコウ</t>
    </rPh>
    <rPh sb="59" eb="61">
      <t>イゼン</t>
    </rPh>
    <rPh sb="73" eb="75">
      <t>イカ</t>
    </rPh>
    <rPh sb="78" eb="80">
      <t>カイメ</t>
    </rPh>
    <rPh sb="80" eb="82">
      <t>コウシン</t>
    </rPh>
    <rPh sb="82" eb="85">
      <t>ツウチショ</t>
    </rPh>
    <phoneticPr fontId="1"/>
  </si>
  <si>
    <r>
      <t>”１回目更新通知書”の発行日は、</t>
    </r>
    <r>
      <rPr>
        <sz val="11"/>
        <color rgb="FFFF0000"/>
        <rFont val="游ゴシック"/>
        <family val="3"/>
        <charset val="128"/>
        <scheme val="minor"/>
      </rPr>
      <t>R6.4.1</t>
    </r>
    <r>
      <rPr>
        <sz val="11"/>
        <color theme="1"/>
        <rFont val="游ゴシック"/>
        <family val="2"/>
        <charset val="128"/>
        <scheme val="minor"/>
      </rPr>
      <t>以降である。</t>
    </r>
    <rPh sb="22" eb="24">
      <t>イコウ</t>
    </rPh>
    <phoneticPr fontId="1"/>
  </si>
  <si>
    <r>
      <t>”１回目更新通知書”の発行日は、R</t>
    </r>
    <r>
      <rPr>
        <sz val="11"/>
        <color rgb="FFFF0000"/>
        <rFont val="游ゴシック"/>
        <family val="3"/>
        <charset val="128"/>
        <scheme val="minor"/>
      </rPr>
      <t>7</t>
    </r>
    <r>
      <rPr>
        <sz val="11"/>
        <color theme="1"/>
        <rFont val="游ゴシック"/>
        <family val="2"/>
        <charset val="128"/>
        <scheme val="minor"/>
      </rPr>
      <t>.3.31以前である</t>
    </r>
    <rPh sb="25" eb="26">
      <t>コウハッコウビイゼン</t>
    </rPh>
    <phoneticPr fontId="1"/>
  </si>
  <si>
    <t>他の要件を満たせば、令和7年度の補助事業で対象となります。</t>
    <rPh sb="0" eb="1">
      <t>タ</t>
    </rPh>
    <rPh sb="2" eb="4">
      <t>ヨウケン</t>
    </rPh>
    <rPh sb="5" eb="6">
      <t>ミ</t>
    </rPh>
    <rPh sb="10" eb="12">
      <t>レイワ</t>
    </rPh>
    <rPh sb="13" eb="15">
      <t>ネンド</t>
    </rPh>
    <rPh sb="16" eb="18">
      <t>ホジョ</t>
    </rPh>
    <rPh sb="18" eb="20">
      <t>ジギョウ</t>
    </rPh>
    <rPh sb="21" eb="23">
      <t>タイショウ</t>
    </rPh>
    <phoneticPr fontId="1"/>
  </si>
  <si>
    <t>令和６年度　みやざき有機農業拡大加速化事業補助金につきまして、別添にて計画</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1" eb="33">
      <t>ベッテン</t>
    </rPh>
    <rPh sb="35" eb="37">
      <t>ケイカク</t>
    </rPh>
    <phoneticPr fontId="1"/>
  </si>
  <si>
    <t>令和　　年度みやざき有機農業拡大加速化事業補助金につきまして、令和　　年　　月　　日付けで提出しました計画（実績）書につき、変更したく必要書類を添えて申請いたします。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ヘンコウ</t>
    </rPh>
    <rPh sb="67" eb="69">
      <t>ヒツヨウ</t>
    </rPh>
    <rPh sb="69" eb="71">
      <t>ショルイ</t>
    </rPh>
    <rPh sb="72" eb="73">
      <t>ソ</t>
    </rPh>
    <rPh sb="75" eb="77">
      <t>シンセイ</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</si>
  <si>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</si>
  <si>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</si>
  <si>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</si>
  <si>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</si>
  <si>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令和　　年度みやざき有機農業拡大加速化事業補助金につきまして、令和　　年　　月　　日付けで提出しました計画（実績）書につき、変更が生じましたので必要書類を添えて届けます。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67" eb="69">
      <t>ヘンコウ</t>
    </rPh>
    <rPh sb="70" eb="71">
      <t>ショウ</t>
    </rPh>
    <rPh sb="77" eb="79">
      <t>ヒツヨウ</t>
    </rPh>
    <rPh sb="80" eb="81">
      <t>トド</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</si>
  <si>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</si>
  <si>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</si>
  <si>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</si>
  <si>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</si>
  <si>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</si>
  <si>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</si>
  <si>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</si>
  <si>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</si>
  <si>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②有機JAS認証更新費用の対象面積［a］</t>
    <rPh sb="1" eb="3">
      <t>ユウキ</t>
    </rPh>
    <rPh sb="6" eb="8">
      <t>ニンショウ</t>
    </rPh>
    <rPh sb="8" eb="10">
      <t>コウシン</t>
    </rPh>
    <rPh sb="10" eb="12">
      <t>ヒヨウ</t>
    </rPh>
    <rPh sb="13" eb="15">
      <t>タイショウ</t>
    </rPh>
    <rPh sb="15" eb="17">
      <t>メンセキ</t>
    </rPh>
    <phoneticPr fontId="1"/>
  </si>
  <si>
    <t xml:space="preserve">有機JAS認証更新に係る費用［円］
</t>
    <rPh sb="15" eb="16">
      <t>エン</t>
    </rPh>
    <phoneticPr fontId="8"/>
  </si>
  <si>
    <t>（税込み）</t>
  </si>
  <si>
    <t xml:space="preserve">③有機JAS認証更新に係る費用［円］
</t>
    <rPh sb="16" eb="17">
      <t>エン</t>
    </rPh>
    <phoneticPr fontId="8"/>
  </si>
  <si>
    <t>（税抜き）</t>
  </si>
  <si>
    <t>補助対象ほ場面積［a］</t>
    <rPh sb="0" eb="2">
      <t>ホジョ</t>
    </rPh>
    <rPh sb="2" eb="4">
      <t>タイショウ</t>
    </rPh>
    <rPh sb="5" eb="6">
      <t>ジョウ</t>
    </rPh>
    <rPh sb="6" eb="8">
      <t>メンセキ</t>
    </rPh>
    <phoneticPr fontId="1"/>
  </si>
  <si>
    <r>
      <t xml:space="preserve">①更新１回目対象面積［a］
</t>
    </r>
    <r>
      <rPr>
        <sz val="9"/>
        <color theme="1"/>
        <rFont val="ＭＳ ゴシック"/>
        <family val="3"/>
        <charset val="128"/>
      </rPr>
      <t xml:space="preserve"> *ほ場一覧にリンク
</t>
    </r>
    <rPh sb="1" eb="3">
      <t>コウシン</t>
    </rPh>
    <rPh sb="4" eb="6">
      <t>カイメ</t>
    </rPh>
    <rPh sb="6" eb="8">
      <t>タイショウ</t>
    </rPh>
    <rPh sb="8" eb="10">
      <t>メンセキ</t>
    </rPh>
    <rPh sb="17" eb="18">
      <t>ジョウ</t>
    </rPh>
    <rPh sb="18" eb="20">
      <t>イチラン</t>
    </rPh>
    <phoneticPr fontId="1"/>
  </si>
  <si>
    <t>＊小数点第２位を切り捨て</t>
    <rPh sb="1" eb="4">
      <t>ショウスウテン</t>
    </rPh>
    <rPh sb="4" eb="5">
      <t>ダイ</t>
    </rPh>
    <rPh sb="6" eb="7">
      <t>イ</t>
    </rPh>
    <rPh sb="8" eb="9">
      <t>キ</t>
    </rPh>
    <rPh sb="10" eb="11">
      <t>ス</t>
    </rPh>
    <phoneticPr fontId="1"/>
  </si>
  <si>
    <t xml:space="preserve">　私は、令和６年度みやざき有機農業拡大加速化事業補助金交付申請を行うに当たり、次の事項について誓約します。                            </t>
    <rPh sb="4" eb="6">
      <t>レイワ</t>
    </rPh>
    <phoneticPr fontId="1"/>
  </si>
  <si>
    <t>令和６年度みやざき有機農業拡大加速化事業補助金に係る実施計画（実績）の提出について</t>
    <rPh sb="0" eb="2">
      <t>レイワ</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</si>
  <si>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</si>
  <si>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</si>
  <si>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</si>
  <si>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</si>
  <si>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</si>
  <si>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</si>
  <si>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様式第５号</t>
    <rPh sb="0" eb="2">
      <t>ヨウシキ</t>
    </rPh>
    <rPh sb="2" eb="3">
      <t>ダイ</t>
    </rPh>
    <rPh sb="4" eb="5">
      <t>ゴウ</t>
    </rPh>
    <phoneticPr fontId="1"/>
  </si>
  <si>
    <t>交付申請書</t>
    <rPh sb="0" eb="2">
      <t>コウフ</t>
    </rPh>
    <rPh sb="2" eb="5">
      <t>シンセイショ</t>
    </rPh>
    <phoneticPr fontId="1"/>
  </si>
  <si>
    <t>様式第５号</t>
    <phoneticPr fontId="1"/>
  </si>
  <si>
    <t>令和６年度みやざき有機農業拡大加速化事業補助金に係る</t>
    <rPh sb="0" eb="2">
      <t>レイワ</t>
    </rPh>
    <phoneticPr fontId="1"/>
  </si>
  <si>
    <t>交付申請書の提出について</t>
    <rPh sb="0" eb="2">
      <t>コウフ</t>
    </rPh>
    <rPh sb="2" eb="5">
      <t>シンセイショ</t>
    </rPh>
    <rPh sb="6" eb="8">
      <t>テイシュツ</t>
    </rPh>
    <phoneticPr fontId="1"/>
  </si>
  <si>
    <t>令和６年度　みやざき有機農業拡大加速化事業補助金については、令和○年○○月</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0" eb="32">
      <t>レイワ</t>
    </rPh>
    <rPh sb="33" eb="34">
      <t>ネン</t>
    </rPh>
    <rPh sb="36" eb="37">
      <t>ガツ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</si>
  <si>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</si>
  <si>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</si>
  <si>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</si>
  <si>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</si>
  <si>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割当内示の額</t>
    <rPh sb="0" eb="2">
      <t>ワリアテ</t>
    </rPh>
    <rPh sb="2" eb="4">
      <t>ナイジ</t>
    </rPh>
    <rPh sb="5" eb="6">
      <t>ガク</t>
    </rPh>
    <phoneticPr fontId="1"/>
  </si>
  <si>
    <t>交付申請額</t>
    <rPh sb="0" eb="2">
      <t>コウフ</t>
    </rPh>
    <rPh sb="2" eb="5">
      <t>シンセイガク</t>
    </rPh>
    <phoneticPr fontId="1"/>
  </si>
  <si>
    <t>５　交付申請額</t>
    <rPh sb="2" eb="4">
      <t>コウフ</t>
    </rPh>
    <rPh sb="4" eb="7">
      <t>シンセイガク</t>
    </rPh>
    <phoneticPr fontId="8"/>
  </si>
  <si>
    <t>交付申請</t>
    <rPh sb="0" eb="2">
      <t>コウフ</t>
    </rPh>
    <rPh sb="2" eb="4">
      <t>シンセイ</t>
    </rPh>
    <phoneticPr fontId="1"/>
  </si>
  <si>
    <t>生年月日</t>
    <phoneticPr fontId="1"/>
  </si>
  <si>
    <t xml:space="preserve">            年　　月　　日（性別）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</si>
</sst>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411]ggge&quot;年&quot;m&quot;月&quot;d&quot;日&quot;;@"/>
    <numFmt numFmtId="178" formatCode="[$-411]ge\.m\.d;@"/>
    <numFmt numFmtId="179" formatCode="#,##0.0;[Red]\-#,##0.0"/>
  </numFmts>
  <fonts count="8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12"/>
      <color theme="1"/>
      <name val="ＭＳ 明朝"/>
      <family val="1"/>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12"/>
      <color rgb="FF000000"/>
      <name val="ＭＳ 明朝"/>
      <family val="1"/>
      <charset val="128"/>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1"/>
      <color theme="1"/>
      <name val="游ゴシック"/>
      <family val="2"/>
      <charset val="128"/>
      <scheme val="minor"/>
    </font>
    <font>
      <u/>
      <sz val="12"/>
      <color theme="1"/>
      <name val="ＭＳ 明朝"/>
      <family val="1"/>
      <charset val="128"/>
    </font>
    <font>
      <sz val="11"/>
      <color rgb="FFFF0000"/>
      <name val="ＭＳ ゴシック"/>
      <family val="3"/>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9"/>
      <color theme="1"/>
      <name val="游ゴシック"/>
      <family val="3"/>
      <charset val="128"/>
      <scheme val="minor"/>
    </font>
    <font>
      <sz val="11"/>
      <color rgb="FFFF0000"/>
      <name val="游ゴシック"/>
      <family val="2"/>
      <charset val="128"/>
      <scheme val="minor"/>
    </font>
    <font>
      <sz val="16"/>
      <color theme="1"/>
      <name val="游ゴシック"/>
      <family val="2"/>
      <charset val="128"/>
      <scheme val="minor"/>
    </font>
    <font>
      <sz val="18"/>
      <color theme="1"/>
      <name val="Segoe UI Symbol"/>
      <family val="2"/>
    </font>
    <font>
      <b/>
      <sz val="14"/>
      <color theme="1"/>
      <name val="游ゴシック"/>
      <family val="3"/>
      <charset val="128"/>
      <scheme val="minor"/>
    </font>
    <font>
      <b/>
      <sz val="11"/>
      <color theme="1"/>
      <name val="游ゴシック"/>
      <family val="3"/>
      <charset val="128"/>
      <scheme val="minor"/>
    </font>
    <font>
      <b/>
      <u/>
      <sz val="12"/>
      <color theme="1"/>
      <name val="ＭＳ ゴシック"/>
      <family val="3"/>
      <charset val="128"/>
    </font>
    <font>
      <b/>
      <sz val="16"/>
      <color theme="1"/>
      <name val="游ゴシック"/>
      <family val="3"/>
      <charset val="128"/>
      <scheme val="minor"/>
    </font>
    <font>
      <sz val="16"/>
      <color theme="1"/>
      <name val="游ゴシック"/>
      <family val="3"/>
      <charset val="128"/>
      <scheme val="minor"/>
    </font>
    <font>
      <b/>
      <sz val="16"/>
      <color theme="1"/>
      <name val="ＭＳ ゴシック"/>
      <family val="3"/>
      <charset val="128"/>
    </font>
    <font>
      <sz val="14"/>
      <color theme="1"/>
      <name val="游ゴシック"/>
      <family val="2"/>
      <charset val="128"/>
      <scheme val="minor"/>
    </font>
    <font>
      <sz val="14"/>
      <color theme="1"/>
      <name val="ＭＳ 明朝"/>
      <family val="1"/>
      <charset val="128"/>
    </font>
    <font>
      <b/>
      <sz val="11"/>
      <color theme="1"/>
      <name val="游ゴシック"/>
      <family val="2"/>
      <charset val="128"/>
      <scheme val="minor"/>
    </font>
    <font>
      <sz val="14"/>
      <color theme="1"/>
      <name val="ＭＳ ゴシック"/>
      <family val="3"/>
      <charset val="128"/>
    </font>
    <font>
      <sz val="16"/>
      <color theme="1"/>
      <name val="ＭＳ ゴシック"/>
      <family val="3"/>
      <charset val="128"/>
    </font>
    <font>
      <sz val="9"/>
      <color rgb="FFFF0000"/>
      <name val="ＭＳ 明朝"/>
      <family val="1"/>
      <charset val="128"/>
    </font>
    <font>
      <sz val="11"/>
      <color rgb="FFFF0000"/>
      <name val="游ゴシック"/>
      <family val="3"/>
      <charset val="128"/>
      <scheme val="minor"/>
    </font>
    <font>
      <sz val="11"/>
      <color rgb="FF0000FF"/>
      <name val="ＭＳ ゴシック"/>
      <family val="3"/>
      <charset val="128"/>
    </font>
    <font>
      <sz val="12"/>
      <color rgb="FFFF0000"/>
      <name val="ＭＳ ゴシック"/>
      <family val="3"/>
      <charset val="128"/>
    </font>
    <font>
      <sz val="9"/>
      <color rgb="FFFF0000"/>
      <name val="ＭＳ ゴシック"/>
      <family val="3"/>
      <charset val="128"/>
    </font>
    <font>
      <sz val="9"/>
      <color rgb="FFFF0000"/>
      <name val="游ゴシック"/>
      <family val="2"/>
      <charset val="128"/>
      <scheme val="minor"/>
    </font>
    <font>
      <b/>
      <sz val="12"/>
      <color rgb="FFFF0000"/>
      <name val="ＭＳ ゴシック"/>
      <family val="3"/>
      <charset val="128"/>
    </font>
    <font>
      <sz val="11"/>
      <color rgb="FF0000FF"/>
      <name val="游ゴシック"/>
      <family val="2"/>
      <charset val="128"/>
      <scheme val="minor"/>
    </font>
    <font>
      <sz val="10.5"/>
      <color rgb="FFFF0000"/>
      <name val="ＭＳ 明朝"/>
      <family val="1"/>
      <charset val="128"/>
    </font>
    <font>
      <sz val="11"/>
      <color theme="1"/>
      <name val="游ゴシック"/>
      <family val="3"/>
      <charset val="128"/>
      <scheme val="minor"/>
    </font>
    <font>
      <sz val="11"/>
      <color rgb="FFFF0000"/>
      <name val="ＭＳ 明朝"/>
      <family val="1"/>
      <charset val="128"/>
    </font>
    <font>
      <u/>
      <sz val="12"/>
      <name val="ＭＳ 明朝"/>
      <family val="1"/>
      <charset val="128"/>
    </font>
    <font>
      <sz val="10"/>
      <name val="ＭＳ 明朝"/>
      <family val="1"/>
      <charset val="128"/>
    </font>
    <font>
      <sz val="9"/>
      <name val="ＭＳ 明朝"/>
      <family val="1"/>
      <charset val="128"/>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66FF66"/>
        <bgColor indexed="64"/>
      </patternFill>
    </fill>
    <fill>
      <patternFill patternType="solid">
        <fgColor rgb="FFCCFF99"/>
        <bgColor indexed="64"/>
      </patternFill>
    </fill>
    <fill>
      <patternFill patternType="solid">
        <fgColor rgb="FF92D050"/>
        <bgColor indexed="64"/>
      </patternFill>
    </fill>
  </fills>
  <borders count="16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style="hair">
        <color auto="1"/>
      </top>
      <bottom style="double">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indexed="64"/>
      </left>
      <right style="thin">
        <color indexed="64"/>
      </right>
      <top style="double">
        <color auto="1"/>
      </top>
      <bottom style="medium">
        <color indexed="64"/>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style="thin">
        <color indexed="64"/>
      </right>
      <top style="double">
        <color auto="1"/>
      </top>
      <bottom style="medium">
        <color indexed="64"/>
      </bottom>
      <diagonal/>
    </border>
    <border>
      <left style="thin">
        <color auto="1"/>
      </left>
      <right/>
      <top/>
      <bottom style="thin">
        <color auto="1"/>
      </bottom>
      <diagonal/>
    </border>
    <border>
      <left style="thin">
        <color indexed="64"/>
      </left>
      <right/>
      <top style="double">
        <color auto="1"/>
      </top>
      <bottom style="medium">
        <color indexed="64"/>
      </bottom>
      <diagonal/>
    </border>
    <border>
      <left style="medium">
        <color auto="1"/>
      </left>
      <right style="thin">
        <color auto="1"/>
      </right>
      <top style="double">
        <color auto="1"/>
      </top>
      <bottom style="medium">
        <color indexed="64"/>
      </bottom>
      <diagonal/>
    </border>
    <border>
      <left/>
      <right/>
      <top style="medium">
        <color auto="1"/>
      </top>
      <bottom style="hair">
        <color auto="1"/>
      </bottom>
      <diagonal/>
    </border>
    <border>
      <left style="thin">
        <color indexed="64"/>
      </left>
      <right/>
      <top style="medium">
        <color indexed="64"/>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style="double">
        <color auto="1"/>
      </bottom>
      <diagonal/>
    </border>
    <border>
      <left/>
      <right style="thin">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thin">
        <color auto="1"/>
      </left>
      <right/>
      <top/>
      <bottom style="double">
        <color auto="1"/>
      </bottom>
      <diagonal/>
    </border>
    <border>
      <left/>
      <right style="thin">
        <color indexed="64"/>
      </right>
      <top/>
      <bottom style="double">
        <color auto="1"/>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medium">
        <color indexed="64"/>
      </left>
      <right/>
      <top style="medium">
        <color indexed="64"/>
      </top>
      <bottom style="double">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hair">
        <color indexed="64"/>
      </left>
      <right style="hair">
        <color indexed="64"/>
      </right>
      <top/>
      <bottom style="thin">
        <color indexed="64"/>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medium">
        <color indexed="64"/>
      </left>
      <right style="thin">
        <color indexed="64"/>
      </right>
      <top style="hair">
        <color indexed="64"/>
      </top>
      <bottom style="thin">
        <color auto="1"/>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right/>
      <top style="slantDashDot">
        <color auto="1"/>
      </top>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auto="1"/>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auto="1"/>
      </right>
      <top style="thin">
        <color indexed="64"/>
      </top>
      <bottom/>
      <diagonal/>
    </border>
    <border>
      <left style="hair">
        <color indexed="64"/>
      </left>
      <right style="hair">
        <color indexed="64"/>
      </right>
      <top style="hair">
        <color auto="1"/>
      </top>
      <bottom style="thin">
        <color auto="1"/>
      </bottom>
      <diagonal/>
    </border>
    <border>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medium">
        <color auto="1"/>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hair">
        <color auto="1"/>
      </left>
      <right style="thin">
        <color indexed="64"/>
      </right>
      <top style="medium">
        <color indexed="64"/>
      </top>
      <bottom style="hair">
        <color auto="1"/>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indexed="64"/>
      </right>
      <top/>
      <bottom style="medium">
        <color indexed="64"/>
      </bottom>
      <diagonal/>
    </border>
    <border>
      <left/>
      <right style="hair">
        <color auto="1"/>
      </right>
      <top style="medium">
        <color indexed="64"/>
      </top>
      <bottom style="hair">
        <color auto="1"/>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702">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left" vertical="center"/>
      <protection locked="0"/>
    </xf>
    <xf numFmtId="0" fontId="0" fillId="3" borderId="0" xfId="0" applyFill="1">
      <alignment vertical="center"/>
    </xf>
    <xf numFmtId="0" fontId="6" fillId="2" borderId="17" xfId="1" quotePrefix="1" applyFont="1" applyFill="1" applyBorder="1" applyAlignment="1" applyProtection="1">
      <alignment horizontal="center" vertical="center"/>
      <protection locked="0"/>
    </xf>
    <xf numFmtId="0" fontId="15" fillId="2" borderId="35" xfId="1" quotePrefix="1" applyFont="1" applyFill="1" applyBorder="1" applyAlignment="1" applyProtection="1">
      <alignment horizontal="center" vertical="center"/>
      <protection locked="0"/>
    </xf>
    <xf numFmtId="0" fontId="6" fillId="2" borderId="35" xfId="1" quotePrefix="1" applyFont="1" applyFill="1" applyBorder="1" applyAlignment="1" applyProtection="1">
      <alignment horizontal="center" vertical="center"/>
      <protection locked="0"/>
    </xf>
    <xf numFmtId="0" fontId="15" fillId="2" borderId="35" xfId="1" applyFont="1" applyFill="1" applyBorder="1" applyAlignment="1" applyProtection="1">
      <alignment horizontal="center" vertical="center"/>
      <protection locked="0"/>
    </xf>
    <xf numFmtId="0" fontId="16" fillId="2" borderId="20" xfId="1" quotePrefix="1" applyFont="1" applyFill="1" applyBorder="1" applyAlignment="1" applyProtection="1">
      <alignment horizontal="center" vertical="center"/>
      <protection locked="0"/>
    </xf>
    <xf numFmtId="0" fontId="17" fillId="2" borderId="35" xfId="1" quotePrefix="1" applyFont="1" applyFill="1" applyBorder="1" applyAlignment="1" applyProtection="1">
      <alignment horizontal="center" vertical="center" wrapText="1"/>
      <protection locked="0"/>
    </xf>
    <xf numFmtId="0" fontId="15" fillId="2" borderId="1" xfId="1" applyFont="1" applyFill="1" applyBorder="1" applyAlignment="1" applyProtection="1">
      <alignment horizontal="right" vertical="center"/>
      <protection locked="0"/>
    </xf>
    <xf numFmtId="0" fontId="19" fillId="0" borderId="0" xfId="0" applyFont="1">
      <alignment vertical="center"/>
    </xf>
    <xf numFmtId="0" fontId="20" fillId="0" borderId="0" xfId="0" applyFont="1">
      <alignment vertical="center"/>
    </xf>
    <xf numFmtId="0" fontId="20" fillId="0" borderId="53" xfId="0" applyFont="1" applyBorder="1" applyAlignment="1">
      <alignment horizontal="center" vertical="center"/>
    </xf>
    <xf numFmtId="0" fontId="25" fillId="0" borderId="0" xfId="0" applyFont="1">
      <alignment vertical="center"/>
    </xf>
    <xf numFmtId="0" fontId="20" fillId="4" borderId="1" xfId="0" applyFont="1" applyFill="1" applyBorder="1" applyAlignment="1">
      <alignment horizontal="center" vertical="center"/>
    </xf>
    <xf numFmtId="0" fontId="20" fillId="3" borderId="0" xfId="0" applyFont="1" applyFill="1">
      <alignment vertical="center"/>
    </xf>
    <xf numFmtId="0" fontId="24" fillId="3" borderId="0" xfId="0" applyFont="1" applyFill="1">
      <alignment vertical="center"/>
    </xf>
    <xf numFmtId="0" fontId="26" fillId="3" borderId="0" xfId="0" applyFont="1" applyFill="1">
      <alignment vertical="center"/>
    </xf>
    <xf numFmtId="176" fontId="26" fillId="3" borderId="0" xfId="0" applyNumberFormat="1" applyFont="1" applyFill="1">
      <alignment vertical="center"/>
    </xf>
    <xf numFmtId="0" fontId="20" fillId="3" borderId="0" xfId="0" applyFont="1" applyFill="1" applyAlignment="1">
      <alignment horizontal="center" vertical="center"/>
    </xf>
    <xf numFmtId="0" fontId="20" fillId="3" borderId="12" xfId="0" applyFont="1" applyFill="1" applyBorder="1" applyAlignment="1">
      <alignment horizontal="center" vertical="center"/>
    </xf>
    <xf numFmtId="0" fontId="20" fillId="3" borderId="12" xfId="0" applyFont="1" applyFill="1" applyBorder="1">
      <alignment vertical="center"/>
    </xf>
    <xf numFmtId="0" fontId="23" fillId="0" borderId="0" xfId="1" applyFont="1" applyProtection="1">
      <alignment vertical="center"/>
      <protection locked="0"/>
    </xf>
    <xf numFmtId="0" fontId="26" fillId="0" borderId="0" xfId="0" applyFont="1" applyAlignment="1">
      <alignment horizontal="center" vertical="center"/>
    </xf>
    <xf numFmtId="0" fontId="26" fillId="0" borderId="0" xfId="0" applyFont="1">
      <alignment vertical="center"/>
    </xf>
    <xf numFmtId="0" fontId="20" fillId="0" borderId="87" xfId="0" applyFont="1" applyBorder="1" applyAlignment="1">
      <alignment horizontal="center" vertical="center"/>
    </xf>
    <xf numFmtId="0" fontId="30" fillId="3" borderId="0" xfId="0" applyFont="1" applyFill="1">
      <alignment vertical="center"/>
    </xf>
    <xf numFmtId="0" fontId="31" fillId="3" borderId="0" xfId="0" applyFont="1" applyFill="1">
      <alignment vertical="center"/>
    </xf>
    <xf numFmtId="0" fontId="31" fillId="0" borderId="0" xfId="0" applyFont="1">
      <alignment vertical="center"/>
    </xf>
    <xf numFmtId="0" fontId="11" fillId="2" borderId="35" xfId="1" quotePrefix="1" applyFont="1" applyFill="1" applyBorder="1" applyAlignment="1" applyProtection="1">
      <alignment horizontal="center" vertical="center"/>
      <protection locked="0"/>
    </xf>
    <xf numFmtId="0" fontId="9" fillId="2" borderId="35" xfId="1" quotePrefix="1" applyFont="1" applyFill="1" applyBorder="1" applyAlignment="1" applyProtection="1">
      <alignment horizontal="center" vertical="center"/>
      <protection locked="0"/>
    </xf>
    <xf numFmtId="0" fontId="11" fillId="2" borderId="35" xfId="1" quotePrefix="1" applyFont="1" applyFill="1" applyBorder="1" applyAlignment="1" applyProtection="1">
      <alignment horizontal="center" vertical="center" wrapText="1"/>
      <protection locked="0"/>
    </xf>
    <xf numFmtId="0" fontId="11" fillId="2" borderId="35" xfId="1" applyFont="1" applyFill="1" applyBorder="1" applyAlignment="1" applyProtection="1">
      <alignment horizontal="center" vertical="center"/>
      <protection locked="0"/>
    </xf>
    <xf numFmtId="0" fontId="9" fillId="2" borderId="20" xfId="1" quotePrefix="1" applyFont="1" applyFill="1" applyBorder="1" applyAlignment="1" applyProtection="1">
      <alignment horizontal="center" vertical="center"/>
      <protection locked="0"/>
    </xf>
    <xf numFmtId="0" fontId="32" fillId="0" borderId="80" xfId="0" applyFont="1" applyBorder="1" applyAlignment="1">
      <alignment horizontal="center" vertical="center"/>
    </xf>
    <xf numFmtId="177" fontId="26" fillId="3" borderId="1" xfId="0" applyNumberFormat="1" applyFont="1" applyFill="1" applyBorder="1">
      <alignment vertical="center"/>
    </xf>
    <xf numFmtId="0" fontId="0" fillId="3" borderId="0" xfId="0" applyFill="1" applyAlignment="1">
      <alignment horizontal="left" vertical="center"/>
    </xf>
    <xf numFmtId="0" fontId="33" fillId="0" borderId="0" xfId="0" applyFont="1" applyAlignment="1">
      <alignment horizontal="justify" vertical="center"/>
    </xf>
    <xf numFmtId="0" fontId="0" fillId="0" borderId="0" xfId="0" applyAlignment="1">
      <alignment vertical="top"/>
    </xf>
    <xf numFmtId="0" fontId="28" fillId="9" borderId="0" xfId="0" applyFont="1" applyFill="1" applyAlignment="1">
      <alignment horizontal="center" vertical="center"/>
    </xf>
    <xf numFmtId="0" fontId="11" fillId="2" borderId="92" xfId="1" quotePrefix="1" applyFont="1" applyFill="1" applyBorder="1" applyAlignment="1" applyProtection="1">
      <alignment horizontal="center" vertical="center"/>
      <protection locked="0"/>
    </xf>
    <xf numFmtId="0" fontId="11" fillId="2" borderId="38" xfId="1" quotePrefix="1" applyFont="1" applyFill="1" applyBorder="1" applyAlignment="1" applyProtection="1">
      <alignment horizontal="center" vertical="center"/>
      <protection locked="0"/>
    </xf>
    <xf numFmtId="0" fontId="11" fillId="2" borderId="90" xfId="1" quotePrefix="1" applyFont="1" applyFill="1" applyBorder="1" applyAlignment="1" applyProtection="1">
      <alignment horizontal="center" vertical="center"/>
      <protection locked="0"/>
    </xf>
    <xf numFmtId="0" fontId="2" fillId="3" borderId="0" xfId="0" applyFont="1" applyFill="1">
      <alignment vertical="center"/>
    </xf>
    <xf numFmtId="0" fontId="35" fillId="0" borderId="0" xfId="0" applyFont="1">
      <alignment vertical="center"/>
    </xf>
    <xf numFmtId="0" fontId="15" fillId="0" borderId="0" xfId="1" applyFont="1" applyProtection="1">
      <alignment vertical="center"/>
      <protection locked="0"/>
    </xf>
    <xf numFmtId="0" fontId="9" fillId="0" borderId="0" xfId="1" quotePrefix="1" applyFont="1" applyAlignment="1" applyProtection="1">
      <alignment horizontal="left" vertical="center"/>
      <protection locked="0"/>
    </xf>
    <xf numFmtId="0" fontId="15" fillId="0" borderId="0" xfId="1" quotePrefix="1" applyFont="1" applyAlignment="1" applyProtection="1">
      <alignment horizontal="left" vertical="center"/>
      <protection locked="0"/>
    </xf>
    <xf numFmtId="0" fontId="36" fillId="0" borderId="0" xfId="0" applyFont="1">
      <alignment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35" fillId="0" borderId="1" xfId="0" applyFont="1" applyBorder="1">
      <alignment vertical="center"/>
    </xf>
    <xf numFmtId="0" fontId="2" fillId="0" borderId="1" xfId="0" applyFont="1" applyBorder="1">
      <alignment vertical="center"/>
    </xf>
    <xf numFmtId="0" fontId="35" fillId="0" borderId="1" xfId="0" applyFont="1" applyFill="1" applyBorder="1" applyAlignment="1">
      <alignment vertical="center" wrapText="1"/>
    </xf>
    <xf numFmtId="0" fontId="2" fillId="3" borderId="0" xfId="0" applyFont="1" applyFill="1" applyBorder="1" applyAlignment="1">
      <alignment horizontal="center" vertical="center"/>
    </xf>
    <xf numFmtId="0" fontId="40" fillId="3" borderId="0" xfId="0" applyFont="1" applyFill="1" applyBorder="1" applyAlignment="1">
      <alignment horizontal="center" vertical="center"/>
    </xf>
    <xf numFmtId="0" fontId="34" fillId="3" borderId="0" xfId="0" applyFont="1" applyFill="1" applyBorder="1">
      <alignment vertical="center"/>
    </xf>
    <xf numFmtId="0" fontId="35" fillId="3" borderId="0" xfId="0" applyFont="1" applyFill="1" applyBorder="1" applyAlignment="1">
      <alignment vertical="center" wrapText="1"/>
    </xf>
    <xf numFmtId="0" fontId="2" fillId="0" borderId="0" xfId="0" applyFont="1" applyAlignment="1">
      <alignment horizontal="left" vertical="center"/>
    </xf>
    <xf numFmtId="0" fontId="36" fillId="0" borderId="0" xfId="0" applyFont="1" applyAlignment="1">
      <alignment horizontal="left" vertical="center"/>
    </xf>
    <xf numFmtId="0" fontId="16" fillId="3" borderId="0" xfId="0" applyFont="1" applyFill="1">
      <alignment vertical="center"/>
    </xf>
    <xf numFmtId="0" fontId="9" fillId="3" borderId="0" xfId="0" applyFont="1" applyFill="1">
      <alignment vertical="center"/>
    </xf>
    <xf numFmtId="0" fontId="41" fillId="3" borderId="0" xfId="0" applyFont="1" applyFill="1">
      <alignment vertical="center"/>
    </xf>
    <xf numFmtId="0" fontId="42" fillId="3" borderId="0" xfId="0" applyFont="1" applyFill="1">
      <alignment vertical="center"/>
    </xf>
    <xf numFmtId="0" fontId="42" fillId="0" borderId="0" xfId="0" applyFont="1">
      <alignment vertical="center"/>
    </xf>
    <xf numFmtId="0" fontId="43" fillId="2" borderId="38" xfId="0" applyFont="1" applyFill="1" applyBorder="1" applyAlignment="1">
      <alignment horizontal="center" vertical="center"/>
    </xf>
    <xf numFmtId="0" fontId="43" fillId="2" borderId="35" xfId="0" applyFont="1" applyFill="1" applyBorder="1" applyAlignment="1">
      <alignment horizontal="center" vertical="center"/>
    </xf>
    <xf numFmtId="0" fontId="16" fillId="0" borderId="0" xfId="0" applyFont="1">
      <alignment vertical="center"/>
    </xf>
    <xf numFmtId="0" fontId="9" fillId="0" borderId="0" xfId="0" applyFont="1">
      <alignment vertical="center"/>
    </xf>
    <xf numFmtId="0" fontId="20" fillId="8" borderId="0" xfId="0" applyFont="1" applyFill="1">
      <alignment vertical="center"/>
    </xf>
    <xf numFmtId="0" fontId="20" fillId="0" borderId="0" xfId="0" applyFont="1" applyAlignment="1">
      <alignment horizontal="center" vertical="center"/>
    </xf>
    <xf numFmtId="0" fontId="42" fillId="8" borderId="0" xfId="0" applyFont="1" applyFill="1">
      <alignment vertical="center"/>
    </xf>
    <xf numFmtId="0" fontId="42" fillId="0" borderId="0" xfId="0" applyFont="1" applyAlignment="1">
      <alignment horizontal="center" vertical="center"/>
    </xf>
    <xf numFmtId="0" fontId="20" fillId="0" borderId="0" xfId="0" applyFont="1" applyAlignment="1">
      <alignment horizontal="center" vertical="center" shrinkToFi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shrinkToFit="1"/>
    </xf>
    <xf numFmtId="0" fontId="20" fillId="0" borderId="97" xfId="0" applyFont="1" applyBorder="1" applyAlignment="1">
      <alignment horizontal="center" vertical="center"/>
    </xf>
    <xf numFmtId="0" fontId="2" fillId="0" borderId="112" xfId="0" applyFont="1" applyBorder="1">
      <alignment vertical="center"/>
    </xf>
    <xf numFmtId="0" fontId="35" fillId="3" borderId="0" xfId="0" applyFont="1" applyFill="1" applyAlignment="1">
      <alignment vertical="center"/>
    </xf>
    <xf numFmtId="0" fontId="22"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4" fillId="0" borderId="0" xfId="0" applyFont="1">
      <alignment vertical="center"/>
    </xf>
    <xf numFmtId="0" fontId="20" fillId="3" borderId="45" xfId="0" applyFont="1" applyFill="1" applyBorder="1">
      <alignment vertical="center"/>
    </xf>
    <xf numFmtId="0" fontId="7" fillId="2" borderId="42" xfId="1" applyFont="1" applyFill="1" applyBorder="1" applyAlignment="1" applyProtection="1">
      <alignment horizontal="center" vertical="center"/>
      <protection locked="0"/>
    </xf>
    <xf numFmtId="0" fontId="20" fillId="3" borderId="14" xfId="0" applyFont="1" applyFill="1" applyBorder="1">
      <alignment vertical="center"/>
    </xf>
    <xf numFmtId="0" fontId="2" fillId="0" borderId="0" xfId="0" applyFont="1" applyBorder="1">
      <alignment vertical="center"/>
    </xf>
    <xf numFmtId="0" fontId="3" fillId="0" borderId="93" xfId="0" applyFont="1" applyBorder="1">
      <alignment vertical="center"/>
    </xf>
    <xf numFmtId="0" fontId="2" fillId="0" borderId="113" xfId="0" applyFont="1" applyBorder="1">
      <alignment vertical="center"/>
    </xf>
    <xf numFmtId="0" fontId="2" fillId="0" borderId="94" xfId="0" applyFont="1" applyBorder="1">
      <alignment vertical="center"/>
    </xf>
    <xf numFmtId="0" fontId="20" fillId="8" borderId="0" xfId="0" applyFont="1" applyFill="1" applyAlignment="1">
      <alignment horizontal="center" vertical="center"/>
    </xf>
    <xf numFmtId="0" fontId="0" fillId="0" borderId="0" xfId="0">
      <alignment vertical="center"/>
    </xf>
    <xf numFmtId="0" fontId="26" fillId="0" borderId="0" xfId="0" applyFont="1">
      <alignment vertical="center"/>
    </xf>
    <xf numFmtId="0" fontId="20" fillId="0" borderId="0" xfId="0" applyFont="1">
      <alignment vertical="center"/>
    </xf>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35" fillId="3" borderId="0" xfId="0" applyFont="1" applyFill="1" applyAlignment="1">
      <alignment vertical="center"/>
    </xf>
    <xf numFmtId="0" fontId="14" fillId="0" borderId="0" xfId="0" applyFont="1">
      <alignment vertical="center"/>
    </xf>
    <xf numFmtId="0" fontId="27" fillId="0" borderId="0" xfId="0" applyFont="1">
      <alignment vertical="center"/>
    </xf>
    <xf numFmtId="0" fontId="2" fillId="0" borderId="114" xfId="0" applyFont="1" applyBorder="1">
      <alignment vertical="center"/>
    </xf>
    <xf numFmtId="0" fontId="19"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48" fillId="3" borderId="0" xfId="0" applyFont="1" applyFill="1">
      <alignment vertical="center"/>
    </xf>
    <xf numFmtId="0" fontId="34" fillId="0" borderId="0" xfId="0" applyFont="1" applyBorder="1">
      <alignment vertical="center"/>
    </xf>
    <xf numFmtId="0" fontId="49" fillId="0" borderId="0" xfId="0" applyFont="1" applyBorder="1">
      <alignment vertical="center"/>
    </xf>
    <xf numFmtId="0" fontId="20" fillId="2" borderId="96" xfId="0" applyFont="1" applyFill="1" applyBorder="1" applyAlignment="1">
      <alignment horizontal="center" vertical="center" wrapText="1"/>
    </xf>
    <xf numFmtId="0" fontId="34" fillId="3" borderId="0" xfId="0" applyFont="1" applyFill="1" applyBorder="1" applyAlignment="1">
      <alignment vertical="center" wrapText="1"/>
    </xf>
    <xf numFmtId="0" fontId="2" fillId="3" borderId="0" xfId="0" applyFont="1" applyFill="1" applyBorder="1" applyAlignment="1">
      <alignment vertical="center"/>
    </xf>
    <xf numFmtId="0" fontId="35" fillId="3" borderId="0" xfId="0" applyFont="1" applyFill="1" applyBorder="1">
      <alignment vertical="center"/>
    </xf>
    <xf numFmtId="0" fontId="20" fillId="8" borderId="3" xfId="0" applyFont="1" applyFill="1" applyBorder="1">
      <alignment vertical="center"/>
    </xf>
    <xf numFmtId="0" fontId="20" fillId="8" borderId="0" xfId="0" applyFont="1" applyFill="1" applyBorder="1">
      <alignment vertical="center"/>
    </xf>
    <xf numFmtId="0" fontId="20" fillId="8" borderId="23" xfId="0" applyFont="1" applyFill="1" applyBorder="1">
      <alignment vertical="center"/>
    </xf>
    <xf numFmtId="0" fontId="21" fillId="0" borderId="0" xfId="0" applyFont="1" applyAlignment="1">
      <alignment vertical="center"/>
    </xf>
    <xf numFmtId="0" fontId="20" fillId="0" borderId="0" xfId="0" applyFont="1" applyAlignment="1">
      <alignment horizontal="right" vertical="center"/>
    </xf>
    <xf numFmtId="0" fontId="20" fillId="8" borderId="3" xfId="0" applyFont="1" applyFill="1" applyBorder="1" applyAlignment="1">
      <alignment horizontal="center" vertical="center"/>
    </xf>
    <xf numFmtId="0" fontId="20" fillId="8" borderId="0" xfId="0" applyFont="1" applyFill="1" applyBorder="1" applyAlignment="1">
      <alignment horizontal="center" vertical="center"/>
    </xf>
    <xf numFmtId="0" fontId="20" fillId="0" borderId="46" xfId="0" applyNumberFormat="1" applyFont="1" applyBorder="1">
      <alignment vertical="center"/>
    </xf>
    <xf numFmtId="177" fontId="20" fillId="0" borderId="53" xfId="0" applyNumberFormat="1" applyFont="1" applyBorder="1" applyAlignment="1">
      <alignment horizontal="center" vertical="center"/>
    </xf>
    <xf numFmtId="0" fontId="50" fillId="0" borderId="0" xfId="0" applyFont="1" applyBorder="1">
      <alignment vertical="center"/>
    </xf>
    <xf numFmtId="0" fontId="51" fillId="0" borderId="0" xfId="0" applyFont="1" applyBorder="1" applyAlignment="1">
      <alignment vertical="center" wrapText="1"/>
    </xf>
    <xf numFmtId="0" fontId="35" fillId="0" borderId="0" xfId="0" applyFont="1" applyBorder="1" applyAlignment="1">
      <alignment vertical="center" wrapText="1"/>
    </xf>
    <xf numFmtId="0" fontId="34" fillId="0" borderId="0" xfId="0" applyFont="1" applyFill="1" applyBorder="1">
      <alignment vertical="center"/>
    </xf>
    <xf numFmtId="0" fontId="35" fillId="0" borderId="0" xfId="0" applyFont="1" applyFill="1" applyBorder="1" applyAlignment="1">
      <alignment vertical="center" wrapText="1"/>
    </xf>
    <xf numFmtId="0" fontId="20" fillId="0" borderId="115" xfId="0" applyFont="1" applyBorder="1" applyAlignment="1">
      <alignment horizontal="center" vertical="center"/>
    </xf>
    <xf numFmtId="0" fontId="20" fillId="0" borderId="116" xfId="0" applyFont="1" applyBorder="1" applyAlignment="1">
      <alignment horizontal="center" vertical="center"/>
    </xf>
    <xf numFmtId="0" fontId="2" fillId="0" borderId="0" xfId="0" applyFont="1" applyBorder="1" applyAlignment="1">
      <alignment horizontal="left" vertical="center"/>
    </xf>
    <xf numFmtId="0" fontId="2" fillId="3" borderId="0" xfId="0" applyFont="1" applyFill="1" applyBorder="1">
      <alignment vertical="center"/>
    </xf>
    <xf numFmtId="0" fontId="2" fillId="0" borderId="0" xfId="0" applyFont="1" applyAlignment="1">
      <alignment vertical="center"/>
    </xf>
    <xf numFmtId="0" fontId="0" fillId="0" borderId="23" xfId="0" applyBorder="1" applyAlignment="1">
      <alignment horizontal="center" vertical="center"/>
    </xf>
    <xf numFmtId="0" fontId="2" fillId="0" borderId="0" xfId="0" applyFont="1" applyAlignment="1">
      <alignment horizontal="center" vertical="center"/>
    </xf>
    <xf numFmtId="0" fontId="0" fillId="0" borderId="13" xfId="0" applyBorder="1" applyAlignment="1">
      <alignment vertical="center" wrapText="1"/>
    </xf>
    <xf numFmtId="0" fontId="0" fillId="0" borderId="0" xfId="0">
      <alignment vertical="center"/>
    </xf>
    <xf numFmtId="0" fontId="2" fillId="3" borderId="0" xfId="0" applyFont="1" applyFill="1" applyAlignment="1">
      <alignment vertical="center"/>
    </xf>
    <xf numFmtId="0" fontId="35" fillId="0" borderId="0" xfId="0" applyFont="1" applyAlignment="1">
      <alignment horizontal="left"/>
    </xf>
    <xf numFmtId="0" fontId="34" fillId="2" borderId="41" xfId="0" applyFont="1" applyFill="1" applyBorder="1" applyAlignment="1">
      <alignment horizontal="center" vertical="center"/>
    </xf>
    <xf numFmtId="0" fontId="34" fillId="2" borderId="61" xfId="0" applyFont="1" applyFill="1" applyBorder="1" applyAlignment="1">
      <alignment horizontal="center" vertical="center"/>
    </xf>
    <xf numFmtId="0" fontId="2" fillId="0" borderId="0" xfId="0" applyFont="1" applyBorder="1" applyAlignment="1">
      <alignment horizontal="right" vertical="center"/>
    </xf>
    <xf numFmtId="0" fontId="2" fillId="0" borderId="79"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79"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34" fillId="2" borderId="117" xfId="0" applyFont="1" applyFill="1" applyBorder="1" applyAlignment="1">
      <alignment horizontal="center" vertical="center"/>
    </xf>
    <xf numFmtId="0" fontId="2" fillId="0" borderId="23" xfId="0" applyFont="1" applyBorder="1" applyAlignment="1">
      <alignment vertical="center"/>
    </xf>
    <xf numFmtId="0" fontId="2" fillId="0" borderId="0" xfId="0" applyFont="1" applyBorder="1" applyAlignment="1">
      <alignment vertical="center"/>
    </xf>
    <xf numFmtId="0" fontId="0" fillId="0" borderId="23" xfId="0" applyBorder="1" applyAlignment="1">
      <alignment vertical="center" wrapText="1"/>
    </xf>
    <xf numFmtId="0" fontId="0" fillId="0" borderId="0" xfId="0" applyBorder="1" applyAlignment="1">
      <alignment vertical="center" wrapText="1"/>
    </xf>
    <xf numFmtId="0" fontId="0" fillId="0" borderId="23" xfId="0"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horizontal="left" vertical="center" wrapText="1"/>
    </xf>
    <xf numFmtId="0" fontId="35" fillId="0" borderId="0" xfId="0" applyFont="1" applyBorder="1">
      <alignment vertical="center"/>
    </xf>
    <xf numFmtId="0" fontId="2" fillId="3" borderId="0" xfId="0" applyFont="1" applyFill="1" applyBorder="1" applyAlignment="1">
      <alignment vertical="center" wrapText="1"/>
    </xf>
    <xf numFmtId="0" fontId="2" fillId="0" borderId="0" xfId="0" applyFont="1" applyBorder="1" applyAlignment="1">
      <alignment vertical="center" wrapText="1"/>
    </xf>
    <xf numFmtId="0" fontId="0" fillId="0" borderId="0" xfId="0" applyAlignment="1">
      <alignment horizontal="left" vertical="center"/>
    </xf>
    <xf numFmtId="0" fontId="0" fillId="3" borderId="0" xfId="0" applyFill="1" applyAlignment="1">
      <alignment vertical="center"/>
    </xf>
    <xf numFmtId="0" fontId="0" fillId="0" borderId="1" xfId="0" applyBorder="1" applyAlignment="1">
      <alignment vertical="center" wrapText="1"/>
    </xf>
    <xf numFmtId="0" fontId="2"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alignment vertical="center" wrapText="1"/>
    </xf>
    <xf numFmtId="0" fontId="0" fillId="2" borderId="4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lignment vertical="center"/>
    </xf>
    <xf numFmtId="0" fontId="55" fillId="0" borderId="0" xfId="0" applyFont="1">
      <alignment vertical="center"/>
    </xf>
    <xf numFmtId="0" fontId="56" fillId="0" borderId="0" xfId="0" applyFont="1">
      <alignment vertical="center"/>
    </xf>
    <xf numFmtId="0" fontId="0" fillId="16" borderId="115" xfId="0" applyFill="1" applyBorder="1">
      <alignment vertical="center"/>
    </xf>
    <xf numFmtId="0" fontId="0" fillId="0" borderId="116" xfId="0" applyBorder="1">
      <alignment vertical="center"/>
    </xf>
    <xf numFmtId="0" fontId="0" fillId="0" borderId="42" xfId="0" applyBorder="1" applyAlignment="1">
      <alignment horizontal="center" vertical="center"/>
    </xf>
    <xf numFmtId="0" fontId="0" fillId="0" borderId="25" xfId="0" applyBorder="1">
      <alignment vertical="center"/>
    </xf>
    <xf numFmtId="0" fontId="0" fillId="0" borderId="115" xfId="0" applyBorder="1" applyAlignment="1">
      <alignment horizontal="center" vertical="center"/>
    </xf>
    <xf numFmtId="0" fontId="0" fillId="0" borderId="104" xfId="0" applyBorder="1">
      <alignment vertical="center"/>
    </xf>
    <xf numFmtId="0" fontId="0" fillId="0" borderId="13" xfId="0" applyBorder="1">
      <alignment vertical="center"/>
    </xf>
    <xf numFmtId="0" fontId="57" fillId="2" borderId="5" xfId="0" applyFont="1" applyFill="1" applyBorder="1" applyAlignment="1">
      <alignment horizontal="center" vertical="center" wrapText="1"/>
    </xf>
    <xf numFmtId="0" fontId="0" fillId="17" borderId="0" xfId="0" applyFill="1">
      <alignment vertical="center"/>
    </xf>
    <xf numFmtId="0" fontId="0" fillId="17" borderId="0" xfId="0" applyFill="1" applyAlignment="1">
      <alignment vertical="center" wrapText="1"/>
    </xf>
    <xf numFmtId="178" fontId="54" fillId="3" borderId="0" xfId="0" applyNumberFormat="1" applyFont="1" applyFill="1" applyBorder="1" applyAlignment="1">
      <alignment vertical="center" wrapText="1"/>
    </xf>
    <xf numFmtId="0" fontId="60" fillId="0" borderId="0" xfId="0" applyFont="1">
      <alignment vertical="center"/>
    </xf>
    <xf numFmtId="0" fontId="61" fillId="0" borderId="0" xfId="0" applyFont="1" applyAlignment="1">
      <alignment horizontal="center" vertical="center"/>
    </xf>
    <xf numFmtId="0" fontId="0" fillId="0" borderId="23" xfId="0" applyBorder="1" applyAlignment="1">
      <alignment vertical="center"/>
    </xf>
    <xf numFmtId="0" fontId="20" fillId="0" borderId="0" xfId="0" applyFont="1" applyBorder="1" applyAlignment="1">
      <alignment vertical="center" wrapText="1"/>
    </xf>
    <xf numFmtId="178" fontId="20" fillId="0" borderId="0" xfId="0" applyNumberFormat="1" applyFont="1" applyBorder="1" applyAlignment="1">
      <alignment horizontal="center" vertical="center" wrapText="1"/>
    </xf>
    <xf numFmtId="0" fontId="61" fillId="0" borderId="121" xfId="0" applyFont="1" applyBorder="1" applyAlignment="1">
      <alignment horizontal="center" vertical="center"/>
    </xf>
    <xf numFmtId="0" fontId="61" fillId="0" borderId="122" xfId="0" applyFont="1" applyBorder="1" applyAlignment="1">
      <alignment horizontal="center" vertical="center"/>
    </xf>
    <xf numFmtId="0" fontId="20" fillId="2" borderId="41" xfId="0" applyFont="1" applyFill="1" applyBorder="1" applyAlignment="1">
      <alignment horizontal="center" vertical="center" wrapText="1"/>
    </xf>
    <xf numFmtId="0" fontId="0" fillId="0" borderId="1" xfId="0" applyBorder="1" applyAlignment="1">
      <alignment horizontal="center" vertical="center"/>
    </xf>
    <xf numFmtId="0" fontId="11" fillId="2" borderId="43" xfId="1" quotePrefix="1" applyFont="1" applyFill="1" applyBorder="1" applyAlignment="1" applyProtection="1">
      <alignment horizontal="center" vertical="center"/>
      <protection locked="0"/>
    </xf>
    <xf numFmtId="0" fontId="20" fillId="3" borderId="40" xfId="0" applyFont="1" applyFill="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35" fillId="0" borderId="0" xfId="0" applyFont="1" applyBorder="1">
      <alignment vertical="center"/>
    </xf>
    <xf numFmtId="0" fontId="0" fillId="0" borderId="0" xfId="0" applyBorder="1">
      <alignment vertical="center"/>
    </xf>
    <xf numFmtId="0" fontId="42" fillId="0" borderId="0" xfId="0" applyFont="1">
      <alignment vertical="center"/>
    </xf>
    <xf numFmtId="0" fontId="9" fillId="2" borderId="126" xfId="1" quotePrefix="1" applyFont="1" applyFill="1" applyBorder="1" applyAlignment="1" applyProtection="1">
      <alignment horizontal="center" vertical="center"/>
      <protection locked="0"/>
    </xf>
    <xf numFmtId="0" fontId="9" fillId="2" borderId="43" xfId="1" quotePrefix="1" applyFont="1" applyFill="1" applyBorder="1" applyAlignment="1" applyProtection="1">
      <alignment horizontal="center" vertical="center"/>
      <protection locked="0"/>
    </xf>
    <xf numFmtId="0" fontId="6" fillId="2" borderId="43" xfId="1" quotePrefix="1" applyFont="1" applyFill="1" applyBorder="1" applyAlignment="1" applyProtection="1">
      <alignment horizontal="center" vertical="center" wrapText="1"/>
      <protection locked="0"/>
    </xf>
    <xf numFmtId="0" fontId="0" fillId="0" borderId="129" xfId="0" applyBorder="1" applyAlignment="1">
      <alignment horizontal="center" vertical="center"/>
    </xf>
    <xf numFmtId="0" fontId="2" fillId="0" borderId="129"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255" wrapText="1"/>
    </xf>
    <xf numFmtId="0" fontId="35" fillId="0" borderId="1" xfId="0" applyFont="1" applyBorder="1" applyAlignment="1">
      <alignment vertical="center" wrapText="1"/>
    </xf>
    <xf numFmtId="0" fontId="11" fillId="2" borderId="126" xfId="1" quotePrefix="1" applyFont="1" applyFill="1" applyBorder="1" applyAlignment="1" applyProtection="1">
      <alignment horizontal="center" vertical="center"/>
      <protection locked="0"/>
    </xf>
    <xf numFmtId="0" fontId="7" fillId="2" borderId="39" xfId="1" applyFont="1" applyFill="1" applyBorder="1" applyAlignment="1" applyProtection="1">
      <alignment horizontal="center" vertical="center"/>
      <protection locked="0"/>
    </xf>
    <xf numFmtId="0" fontId="2" fillId="11" borderId="0" xfId="0" applyFont="1" applyFill="1" applyAlignment="1">
      <alignment horizontal="left" vertical="center"/>
    </xf>
    <xf numFmtId="0" fontId="2" fillId="11" borderId="0" xfId="0" applyFont="1" applyFill="1" applyAlignment="1">
      <alignment horizontal="center" vertical="center"/>
    </xf>
    <xf numFmtId="0" fontId="0" fillId="11" borderId="0" xfId="0" applyFill="1">
      <alignment vertical="center"/>
    </xf>
    <xf numFmtId="0" fontId="11" fillId="2" borderId="17" xfId="0" applyFont="1" applyFill="1" applyBorder="1" applyAlignment="1">
      <alignment horizontal="center" vertical="center"/>
    </xf>
    <xf numFmtId="0" fontId="2" fillId="0" borderId="130" xfId="0" applyFont="1" applyBorder="1">
      <alignment vertical="center"/>
    </xf>
    <xf numFmtId="0" fontId="35" fillId="0" borderId="129" xfId="0" applyFont="1" applyBorder="1" applyAlignment="1">
      <alignment vertical="center" wrapText="1"/>
    </xf>
    <xf numFmtId="0" fontId="35" fillId="0" borderId="1" xfId="0" applyFont="1" applyFill="1" applyBorder="1">
      <alignment vertical="center"/>
    </xf>
    <xf numFmtId="0" fontId="0" fillId="0" borderId="130" xfId="0" applyBorder="1" applyAlignment="1">
      <alignment horizontal="center" vertical="center"/>
    </xf>
    <xf numFmtId="0" fontId="2" fillId="0" borderId="130" xfId="0" applyFont="1" applyBorder="1" applyAlignment="1">
      <alignment vertical="center"/>
    </xf>
    <xf numFmtId="0" fontId="2" fillId="0" borderId="130" xfId="0" applyFont="1" applyBorder="1" applyAlignment="1">
      <alignment vertical="center" wrapText="1"/>
    </xf>
    <xf numFmtId="0" fontId="2" fillId="0" borderId="1" xfId="0" applyFont="1" applyBorder="1" applyAlignment="1">
      <alignment vertical="center"/>
    </xf>
    <xf numFmtId="0" fontId="35" fillId="0" borderId="1" xfId="0" applyFont="1" applyBorder="1" applyAlignment="1">
      <alignment horizontal="left" vertical="center"/>
    </xf>
    <xf numFmtId="0" fontId="2" fillId="3" borderId="1" xfId="0" applyFont="1" applyFill="1" applyBorder="1" applyAlignment="1">
      <alignment vertical="center"/>
    </xf>
    <xf numFmtId="0" fontId="0" fillId="0" borderId="0" xfId="0">
      <alignment vertical="center"/>
    </xf>
    <xf numFmtId="0" fontId="20" fillId="0" borderId="0" xfId="0" applyFont="1">
      <alignment vertical="center"/>
    </xf>
    <xf numFmtId="0" fontId="0" fillId="0" borderId="0" xfId="0" applyBorder="1" applyAlignment="1">
      <alignment horizontal="center" vertical="center"/>
    </xf>
    <xf numFmtId="0" fontId="42" fillId="0" borderId="0" xfId="0" applyFont="1">
      <alignment vertical="center"/>
    </xf>
    <xf numFmtId="0" fontId="20" fillId="0" borderId="0" xfId="0" applyFont="1">
      <alignment vertical="center"/>
    </xf>
    <xf numFmtId="0" fontId="0" fillId="0" borderId="13" xfId="0" applyBorder="1" applyAlignment="1">
      <alignment horizontal="center" vertical="center" wrapText="1"/>
    </xf>
    <xf numFmtId="0" fontId="26" fillId="2" borderId="1" xfId="0" applyFont="1" applyFill="1" applyBorder="1" applyAlignment="1">
      <alignment horizontal="center" vertical="center" wrapText="1"/>
    </xf>
    <xf numFmtId="0" fontId="20" fillId="8" borderId="44" xfId="0" applyFont="1" applyFill="1" applyBorder="1" applyAlignment="1">
      <alignment horizontal="center" vertical="center"/>
    </xf>
    <xf numFmtId="0" fontId="0" fillId="19" borderId="23" xfId="0" applyFill="1" applyBorder="1" applyAlignment="1">
      <alignment vertical="center"/>
    </xf>
    <xf numFmtId="0" fontId="61" fillId="0" borderId="134" xfId="0" applyFont="1" applyBorder="1" applyAlignment="1">
      <alignment horizontal="center" vertical="center"/>
    </xf>
    <xf numFmtId="0" fontId="61" fillId="0" borderId="14" xfId="0" applyFont="1" applyBorder="1" applyAlignment="1">
      <alignment horizontal="center" vertical="center"/>
    </xf>
    <xf numFmtId="0" fontId="61" fillId="0" borderId="135" xfId="0" applyFont="1" applyBorder="1" applyAlignment="1">
      <alignment horizontal="center" vertical="center"/>
    </xf>
    <xf numFmtId="0" fontId="61" fillId="0" borderId="136" xfId="0" applyFont="1" applyBorder="1" applyAlignment="1">
      <alignment horizontal="center" vertical="center"/>
    </xf>
    <xf numFmtId="0" fontId="61" fillId="0" borderId="116" xfId="0" applyFont="1" applyBorder="1" applyAlignment="1">
      <alignment horizontal="center" vertical="center"/>
    </xf>
    <xf numFmtId="0" fontId="61" fillId="0" borderId="132" xfId="0" applyFont="1" applyBorder="1" applyAlignment="1">
      <alignment horizontal="center" vertical="center"/>
    </xf>
    <xf numFmtId="0" fontId="20" fillId="2" borderId="137" xfId="0" applyFont="1" applyFill="1" applyBorder="1" applyAlignment="1">
      <alignment horizontal="center" vertical="center" wrapText="1"/>
    </xf>
    <xf numFmtId="0" fontId="20" fillId="2" borderId="138" xfId="0" applyFont="1" applyFill="1" applyBorder="1" applyAlignment="1">
      <alignment horizontal="center" vertical="center" wrapText="1"/>
    </xf>
    <xf numFmtId="0" fontId="20" fillId="2" borderId="139" xfId="0" applyFont="1" applyFill="1" applyBorder="1" applyAlignment="1">
      <alignment horizontal="center" vertical="center" wrapText="1"/>
    </xf>
    <xf numFmtId="0" fontId="20" fillId="0" borderId="115" xfId="0" applyNumberFormat="1" applyFont="1" applyBorder="1" applyAlignment="1">
      <alignment horizontal="center" vertical="center"/>
    </xf>
    <xf numFmtId="0" fontId="24" fillId="0" borderId="116" xfId="0" applyNumberFormat="1" applyFont="1" applyBorder="1" applyAlignment="1">
      <alignment horizontal="center" vertical="center"/>
    </xf>
    <xf numFmtId="0" fontId="0" fillId="0" borderId="120" xfId="0" applyNumberFormat="1" applyFont="1" applyBorder="1" applyAlignment="1">
      <alignment horizontal="center" vertical="center"/>
    </xf>
    <xf numFmtId="0" fontId="20" fillId="0" borderId="120" xfId="0" applyNumberFormat="1" applyFont="1" applyBorder="1" applyAlignment="1">
      <alignment horizontal="center" vertical="center"/>
    </xf>
    <xf numFmtId="0" fontId="47" fillId="0" borderId="0" xfId="0" applyFont="1" applyAlignment="1">
      <alignment horizontal="left" vertical="center"/>
    </xf>
    <xf numFmtId="0" fontId="26" fillId="0" borderId="0" xfId="0" applyFont="1">
      <alignment vertical="center"/>
    </xf>
    <xf numFmtId="0" fontId="26" fillId="0" borderId="0" xfId="0" applyFont="1">
      <alignment vertical="center"/>
    </xf>
    <xf numFmtId="0" fontId="0" fillId="0" borderId="0" xfId="0">
      <alignment vertical="center"/>
    </xf>
    <xf numFmtId="0" fontId="0" fillId="0" borderId="0" xfId="0" applyBorder="1" applyAlignment="1">
      <alignment horizontal="center" vertical="center"/>
    </xf>
    <xf numFmtId="0" fontId="20" fillId="0" borderId="0" xfId="0" applyFont="1">
      <alignment vertical="center"/>
    </xf>
    <xf numFmtId="0" fontId="0" fillId="3" borderId="0" xfId="0" applyFill="1" applyBorder="1" applyAlignment="1">
      <alignment horizontal="right" vertical="center"/>
    </xf>
    <xf numFmtId="57" fontId="0" fillId="0" borderId="0" xfId="0" applyNumberFormat="1" applyBorder="1" applyAlignment="1">
      <alignment horizontal="center" vertical="center"/>
    </xf>
    <xf numFmtId="178" fontId="0" fillId="3" borderId="0" xfId="0" applyNumberFormat="1" applyFill="1" applyBorder="1" applyAlignment="1">
      <alignment vertical="center"/>
    </xf>
    <xf numFmtId="178" fontId="0" fillId="0" borderId="0" xfId="0" applyNumberFormat="1" applyBorder="1" applyAlignment="1">
      <alignment vertical="center"/>
    </xf>
    <xf numFmtId="0" fontId="0" fillId="0" borderId="0" xfId="0" applyBorder="1" applyAlignment="1">
      <alignment vertical="center"/>
    </xf>
    <xf numFmtId="0" fontId="2" fillId="0" borderId="39" xfId="0" applyFont="1" applyBorder="1">
      <alignment vertical="center"/>
    </xf>
    <xf numFmtId="0" fontId="0" fillId="3" borderId="1" xfId="0" applyFont="1" applyFill="1" applyBorder="1" applyAlignment="1">
      <alignment horizontal="center" vertical="center" textRotation="255" wrapText="1"/>
    </xf>
    <xf numFmtId="0" fontId="20" fillId="2" borderId="142" xfId="0" applyFont="1" applyFill="1" applyBorder="1" applyAlignment="1">
      <alignment horizontal="center" vertical="center"/>
    </xf>
    <xf numFmtId="0" fontId="20" fillId="2" borderId="143" xfId="0" applyFont="1" applyFill="1" applyBorder="1" applyAlignment="1">
      <alignment horizontal="center" vertical="center"/>
    </xf>
    <xf numFmtId="0" fontId="20" fillId="3" borderId="144" xfId="0" applyFont="1" applyFill="1" applyBorder="1" applyAlignment="1">
      <alignment horizontal="right" vertical="center"/>
    </xf>
    <xf numFmtId="0" fontId="20" fillId="3" borderId="145" xfId="0" applyFont="1" applyFill="1" applyBorder="1" applyAlignment="1">
      <alignment horizontal="right" vertical="center"/>
    </xf>
    <xf numFmtId="0" fontId="20" fillId="3" borderId="48" xfId="0" applyFont="1" applyFill="1" applyBorder="1" applyAlignment="1">
      <alignment horizontal="right" vertical="center"/>
    </xf>
    <xf numFmtId="0" fontId="20" fillId="3" borderId="146" xfId="0" applyFont="1" applyFill="1" applyBorder="1" applyAlignment="1">
      <alignment horizontal="right" vertical="center"/>
    </xf>
    <xf numFmtId="0" fontId="20" fillId="3" borderId="64" xfId="0" applyFont="1" applyFill="1" applyBorder="1" applyAlignment="1">
      <alignment horizontal="right" vertical="center"/>
    </xf>
    <xf numFmtId="0" fontId="20" fillId="3" borderId="147" xfId="0" applyFont="1" applyFill="1" applyBorder="1" applyAlignment="1">
      <alignment horizontal="right" vertical="center"/>
    </xf>
    <xf numFmtId="0" fontId="0" fillId="0" borderId="0" xfId="0" applyBorder="1" applyAlignment="1">
      <alignment horizontal="center" vertical="center"/>
    </xf>
    <xf numFmtId="0" fontId="42" fillId="0" borderId="0" xfId="0" applyFont="1">
      <alignment vertical="center"/>
    </xf>
    <xf numFmtId="0" fontId="20" fillId="0" borderId="0" xfId="0" applyFont="1">
      <alignment vertical="center"/>
    </xf>
    <xf numFmtId="177" fontId="47" fillId="0" borderId="53" xfId="0" applyNumberFormat="1" applyFont="1" applyBorder="1" applyAlignment="1">
      <alignment horizontal="center" vertical="center"/>
    </xf>
    <xf numFmtId="0" fontId="69" fillId="0" borderId="0" xfId="0" applyFont="1" applyAlignment="1"/>
    <xf numFmtId="0" fontId="20" fillId="2" borderId="88" xfId="0" applyFont="1" applyFill="1" applyBorder="1" applyAlignment="1">
      <alignment horizontal="center" vertical="center" wrapText="1"/>
    </xf>
    <xf numFmtId="0" fontId="20" fillId="2" borderId="141" xfId="0" applyFont="1" applyFill="1" applyBorder="1" applyAlignment="1">
      <alignment horizontal="center" vertical="center" wrapText="1"/>
    </xf>
    <xf numFmtId="0" fontId="0" fillId="2" borderId="77" xfId="0" applyFont="1" applyFill="1" applyBorder="1" applyAlignment="1">
      <alignment vertical="center" wrapText="1"/>
    </xf>
    <xf numFmtId="0" fontId="26" fillId="8" borderId="23" xfId="0" applyFont="1" applyFill="1" applyBorder="1" applyAlignment="1">
      <alignment horizontal="center" vertical="center"/>
    </xf>
    <xf numFmtId="0" fontId="74" fillId="0" borderId="0" xfId="0" applyFont="1">
      <alignment vertical="center"/>
    </xf>
    <xf numFmtId="57" fontId="53" fillId="8" borderId="120" xfId="0" applyNumberFormat="1"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35" fillId="3" borderId="0" xfId="0" applyFont="1" applyFill="1" applyAlignment="1">
      <alignment vertical="center"/>
    </xf>
    <xf numFmtId="0" fontId="0" fillId="0" borderId="91" xfId="0" applyBorder="1" applyAlignment="1">
      <alignment vertical="center"/>
    </xf>
    <xf numFmtId="0" fontId="75" fillId="0" borderId="0" xfId="0" applyFont="1" applyAlignment="1">
      <alignment horizontal="left" vertical="center" indent="6"/>
    </xf>
    <xf numFmtId="0" fontId="75" fillId="0" borderId="0" xfId="0" applyFont="1" applyAlignment="1">
      <alignment horizontal="left" vertical="center" indent="7"/>
    </xf>
    <xf numFmtId="0" fontId="0" fillId="0" borderId="0" xfId="0" applyFill="1" applyBorder="1" applyAlignment="1">
      <alignment vertical="center"/>
    </xf>
    <xf numFmtId="0" fontId="2" fillId="0" borderId="91" xfId="0" applyFont="1" applyBorder="1">
      <alignment vertical="center"/>
    </xf>
    <xf numFmtId="0" fontId="26" fillId="0" borderId="0" xfId="0" applyFont="1">
      <alignment vertical="center"/>
    </xf>
    <xf numFmtId="38" fontId="20" fillId="2" borderId="66" xfId="3" applyFont="1" applyFill="1" applyBorder="1" applyAlignment="1">
      <alignment horizontal="center" vertical="center"/>
    </xf>
    <xf numFmtId="38" fontId="65" fillId="0" borderId="125" xfId="3" applyFont="1" applyBorder="1" applyAlignment="1">
      <alignment vertical="center"/>
    </xf>
    <xf numFmtId="38" fontId="65" fillId="0" borderId="156" xfId="3" applyFont="1" applyBorder="1" applyAlignment="1">
      <alignment vertical="center"/>
    </xf>
    <xf numFmtId="0" fontId="22" fillId="2" borderId="158" xfId="0" applyFont="1" applyFill="1" applyBorder="1" applyAlignment="1">
      <alignment horizontal="center" vertical="center"/>
    </xf>
    <xf numFmtId="0" fontId="26" fillId="2" borderId="77" xfId="0" applyFont="1" applyFill="1" applyBorder="1" applyAlignment="1">
      <alignment horizontal="center" vertical="center"/>
    </xf>
    <xf numFmtId="179" fontId="65" fillId="0" borderId="14" xfId="3" applyNumberFormat="1" applyFont="1" applyBorder="1" applyAlignment="1">
      <alignment vertical="center"/>
    </xf>
    <xf numFmtId="0" fontId="61" fillId="2" borderId="85" xfId="0" applyFont="1" applyFill="1" applyBorder="1" applyAlignment="1">
      <alignment horizontal="center" vertical="center" wrapText="1"/>
    </xf>
    <xf numFmtId="0" fontId="47"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57" fillId="2" borderId="120" xfId="0" applyFont="1" applyFill="1" applyBorder="1" applyAlignment="1">
      <alignment vertical="center" wrapText="1"/>
    </xf>
    <xf numFmtId="0" fontId="26" fillId="0" borderId="0" xfId="0" applyFont="1">
      <alignment vertical="center"/>
    </xf>
    <xf numFmtId="0" fontId="2" fillId="2" borderId="1" xfId="0" applyFont="1" applyFill="1" applyBorder="1" applyAlignment="1">
      <alignment horizontal="center" vertical="center"/>
    </xf>
    <xf numFmtId="0" fontId="20" fillId="0" borderId="0" xfId="0" applyFont="1">
      <alignment vertical="center"/>
    </xf>
    <xf numFmtId="0" fontId="53" fillId="3" borderId="1" xfId="0" applyFont="1" applyFill="1" applyBorder="1" applyAlignment="1">
      <alignment horizontal="center" vertical="center" textRotation="255" wrapText="1"/>
    </xf>
    <xf numFmtId="0" fontId="77" fillId="0" borderId="1" xfId="0" applyFont="1" applyBorder="1">
      <alignment vertical="center"/>
    </xf>
    <xf numFmtId="0" fontId="4" fillId="0" borderId="0" xfId="0" applyFont="1">
      <alignment vertical="center"/>
    </xf>
    <xf numFmtId="0" fontId="35" fillId="3" borderId="0" xfId="0" applyFont="1" applyFill="1" applyBorder="1" applyAlignment="1">
      <alignment horizontal="left"/>
    </xf>
    <xf numFmtId="0" fontId="23" fillId="0" borderId="0" xfId="1" applyFont="1" applyAlignment="1" applyProtection="1">
      <protection locked="0"/>
    </xf>
    <xf numFmtId="0" fontId="7" fillId="0" borderId="0" xfId="1" applyFont="1" applyAlignment="1" applyProtection="1">
      <protection locked="0"/>
    </xf>
    <xf numFmtId="0" fontId="20" fillId="0" borderId="0" xfId="0" applyFont="1" applyAlignment="1"/>
    <xf numFmtId="0" fontId="0" fillId="0" borderId="0" xfId="0" applyAlignment="1">
      <alignment horizontal="center" vertical="center"/>
    </xf>
    <xf numFmtId="0" fontId="0" fillId="0" borderId="0" xfId="0">
      <alignment vertical="center"/>
    </xf>
    <xf numFmtId="38" fontId="20" fillId="0" borderId="167" xfId="3" applyFont="1" applyBorder="1" applyAlignment="1">
      <alignment vertical="center"/>
    </xf>
    <xf numFmtId="0" fontId="31" fillId="3" borderId="1" xfId="0" applyFont="1" applyFill="1" applyBorder="1" applyAlignment="1">
      <alignment horizontal="center" vertical="center" textRotation="255" wrapText="1"/>
    </xf>
    <xf numFmtId="0" fontId="79" fillId="0" borderId="1" xfId="0" applyFont="1" applyFill="1" applyBorder="1">
      <alignment vertical="center"/>
    </xf>
    <xf numFmtId="0" fontId="79" fillId="0" borderId="1" xfId="0" applyFont="1" applyFill="1" applyBorder="1" applyAlignment="1">
      <alignment vertical="center" wrapText="1"/>
    </xf>
    <xf numFmtId="0" fontId="34" fillId="2" borderId="61" xfId="0" applyFont="1" applyFill="1" applyBorder="1" applyAlignment="1">
      <alignment horizontal="center" vertical="center" wrapText="1"/>
    </xf>
    <xf numFmtId="0" fontId="80" fillId="2" borderId="61" xfId="0" applyFont="1" applyFill="1" applyBorder="1" applyAlignment="1">
      <alignment horizontal="center" vertical="center"/>
    </xf>
    <xf numFmtId="0" fontId="15" fillId="0" borderId="0" xfId="1" quotePrefix="1" applyFont="1" applyAlignment="1" applyProtection="1">
      <alignment horizontal="left"/>
      <protection locked="0"/>
    </xf>
    <xf numFmtId="0" fontId="42" fillId="2" borderId="93" xfId="0" applyFont="1" applyFill="1" applyBorder="1" applyAlignment="1">
      <alignment horizontal="left" vertical="center"/>
    </xf>
    <xf numFmtId="0" fontId="42" fillId="2" borderId="93" xfId="0" applyFont="1" applyFill="1" applyBorder="1">
      <alignment vertical="center"/>
    </xf>
    <xf numFmtId="38" fontId="42" fillId="0" borderId="167" xfId="3" applyFont="1" applyBorder="1" applyAlignment="1">
      <alignment vertical="center"/>
    </xf>
    <xf numFmtId="0" fontId="0" fillId="3" borderId="0" xfId="0" applyFill="1" applyBorder="1" applyAlignment="1">
      <alignment vertical="center"/>
    </xf>
    <xf numFmtId="0" fontId="57" fillId="17" borderId="0" xfId="0" applyFont="1" applyFill="1" applyAlignment="1">
      <alignment horizontal="center" vertical="center"/>
    </xf>
    <xf numFmtId="0" fontId="25" fillId="18" borderId="76" xfId="0" applyFont="1" applyFill="1" applyBorder="1" applyAlignment="1">
      <alignment vertical="top" wrapText="1"/>
    </xf>
    <xf numFmtId="0" fontId="25" fillId="18" borderId="70" xfId="0" applyFont="1" applyFill="1" applyBorder="1" applyAlignment="1">
      <alignment vertical="top"/>
    </xf>
    <xf numFmtId="0" fontId="25" fillId="18" borderId="95" xfId="0" applyFont="1" applyFill="1" applyBorder="1" applyAlignment="1">
      <alignment vertical="top"/>
    </xf>
    <xf numFmtId="0" fontId="2" fillId="0" borderId="0" xfId="0" applyFont="1" applyAlignment="1">
      <alignment horizontal="left" vertical="center"/>
    </xf>
    <xf numFmtId="0" fontId="0" fillId="0" borderId="0" xfId="0" applyAlignment="1">
      <alignment horizontal="left" vertical="center"/>
    </xf>
    <xf numFmtId="0" fontId="35" fillId="2" borderId="42" xfId="0" applyFont="1" applyFill="1" applyBorder="1" applyAlignment="1">
      <alignment horizontal="center" vertical="center"/>
    </xf>
    <xf numFmtId="0" fontId="0" fillId="2" borderId="60" xfId="0" applyFill="1" applyBorder="1" applyAlignment="1">
      <alignment horizontal="center" vertical="center"/>
    </xf>
    <xf numFmtId="0" fontId="2" fillId="10" borderId="0" xfId="0" applyFont="1" applyFill="1" applyAlignment="1">
      <alignment horizontal="center" vertical="center"/>
    </xf>
    <xf numFmtId="0" fontId="2" fillId="2" borderId="4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2" fillId="2" borderId="42" xfId="0" applyFont="1" applyFill="1" applyBorder="1" applyAlignment="1">
      <alignment horizontal="center" vertical="center"/>
    </xf>
    <xf numFmtId="0" fontId="40" fillId="14" borderId="4" xfId="0" applyFont="1" applyFill="1" applyBorder="1" applyAlignment="1">
      <alignment horizontal="center" vertical="center"/>
    </xf>
    <xf numFmtId="0" fontId="40" fillId="14" borderId="13" xfId="0" applyFont="1" applyFill="1" applyBorder="1" applyAlignment="1">
      <alignment horizontal="center" vertical="center"/>
    </xf>
    <xf numFmtId="0" fontId="0" fillId="0" borderId="5" xfId="0" applyBorder="1" applyAlignment="1">
      <alignment horizontal="center" vertical="center"/>
    </xf>
    <xf numFmtId="0" fontId="2" fillId="2" borderId="81" xfId="0" applyFont="1" applyFill="1" applyBorder="1" applyAlignment="1">
      <alignment horizontal="center" vertical="center"/>
    </xf>
    <xf numFmtId="0" fontId="0" fillId="2" borderId="81" xfId="0" applyFill="1" applyBorder="1" applyAlignment="1">
      <alignment horizontal="center" vertical="center"/>
    </xf>
    <xf numFmtId="0" fontId="0" fillId="2" borderId="117" xfId="0" applyFill="1" applyBorder="1" applyAlignment="1">
      <alignment vertical="center"/>
    </xf>
    <xf numFmtId="0" fontId="0" fillId="2" borderId="117" xfId="0" applyFill="1" applyBorder="1" applyAlignment="1">
      <alignment horizontal="center" vertical="center"/>
    </xf>
    <xf numFmtId="0" fontId="40" fillId="13" borderId="44" xfId="0" applyFont="1" applyFill="1" applyBorder="1" applyAlignment="1">
      <alignment horizontal="center" vertical="center"/>
    </xf>
    <xf numFmtId="0" fontId="40" fillId="13" borderId="3" xfId="0" applyFont="1" applyFill="1" applyBorder="1" applyAlignment="1">
      <alignment horizontal="center" vertical="center"/>
    </xf>
    <xf numFmtId="0" fontId="0" fillId="0" borderId="2" xfId="0"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11" fillId="2" borderId="43" xfId="1" quotePrefix="1" applyFont="1" applyFill="1" applyBorder="1" applyAlignment="1" applyProtection="1">
      <alignment horizontal="center" vertical="center"/>
      <protection locked="0"/>
    </xf>
    <xf numFmtId="0" fontId="12" fillId="2" borderId="38"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6" xfId="0" applyFill="1" applyBorder="1">
      <alignment vertical="center"/>
    </xf>
    <xf numFmtId="0" fontId="29" fillId="3" borderId="21" xfId="4" applyFill="1" applyBorder="1" applyProtection="1">
      <alignment vertical="center"/>
      <protection locked="0"/>
    </xf>
    <xf numFmtId="0" fontId="0" fillId="3" borderId="21" xfId="0" applyFill="1" applyBorder="1">
      <alignment vertical="center"/>
    </xf>
    <xf numFmtId="0" fontId="0" fillId="3" borderId="37" xfId="0" applyFill="1" applyBorder="1">
      <alignment vertical="center"/>
    </xf>
    <xf numFmtId="177" fontId="7" fillId="3" borderId="18" xfId="1" applyNumberFormat="1" applyFont="1" applyFill="1" applyBorder="1" applyProtection="1">
      <alignment vertical="center"/>
      <protection locked="0"/>
    </xf>
    <xf numFmtId="177" fontId="0" fillId="3" borderId="18" xfId="0" applyNumberFormat="1" applyFill="1" applyBorder="1">
      <alignment vertical="center"/>
    </xf>
    <xf numFmtId="177" fontId="0" fillId="3" borderId="34" xfId="0" applyNumberFormat="1" applyFill="1" applyBorder="1">
      <alignment vertical="center"/>
    </xf>
    <xf numFmtId="0" fontId="7" fillId="3" borderId="25" xfId="1" applyFont="1" applyFill="1" applyBorder="1" applyProtection="1">
      <alignment vertical="center"/>
      <protection locked="0"/>
    </xf>
    <xf numFmtId="0" fontId="0" fillId="3" borderId="25" xfId="0" applyFill="1" applyBorder="1">
      <alignment vertical="center"/>
    </xf>
    <xf numFmtId="0" fontId="0" fillId="3" borderId="127" xfId="0" applyFill="1" applyBorder="1">
      <alignment vertical="center"/>
    </xf>
    <xf numFmtId="0" fontId="7" fillId="3" borderId="39" xfId="1" applyFont="1" applyFill="1" applyBorder="1" applyProtection="1">
      <alignment vertical="center"/>
      <protection locked="0"/>
    </xf>
    <xf numFmtId="0" fontId="0" fillId="3" borderId="39" xfId="0" applyFill="1" applyBorder="1">
      <alignment vertical="center"/>
    </xf>
    <xf numFmtId="0" fontId="0" fillId="3" borderId="40" xfId="0" applyFill="1" applyBorder="1">
      <alignment vertical="center"/>
    </xf>
    <xf numFmtId="0" fontId="7" fillId="3" borderId="42" xfId="1" applyFont="1" applyFill="1" applyBorder="1" applyProtection="1">
      <alignment vertical="center"/>
      <protection locked="0"/>
    </xf>
    <xf numFmtId="0" fontId="0" fillId="3" borderId="42" xfId="0" applyFill="1" applyBorder="1">
      <alignment vertical="center"/>
    </xf>
    <xf numFmtId="0" fontId="0" fillId="3" borderId="45"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44" xfId="1" applyFont="1" applyFill="1" applyBorder="1" applyProtection="1">
      <alignment vertical="center"/>
      <protection locked="0"/>
    </xf>
    <xf numFmtId="0" fontId="0" fillId="3" borderId="3" xfId="0" applyFill="1" applyBorder="1">
      <alignment vertical="center"/>
    </xf>
    <xf numFmtId="0" fontId="0" fillId="3" borderId="10" xfId="0" applyFill="1" applyBorder="1">
      <alignment vertical="center"/>
    </xf>
    <xf numFmtId="0" fontId="7" fillId="3" borderId="51" xfId="1" applyFont="1" applyFill="1" applyBorder="1" applyProtection="1">
      <alignment vertical="center"/>
      <protection locked="0"/>
    </xf>
    <xf numFmtId="0" fontId="0" fillId="3" borderId="11" xfId="0" applyFill="1" applyBorder="1">
      <alignment vertical="center"/>
    </xf>
    <xf numFmtId="0" fontId="0" fillId="3" borderId="128" xfId="0" applyFill="1" applyBorder="1">
      <alignment vertical="center"/>
    </xf>
    <xf numFmtId="49" fontId="7" fillId="3" borderId="81" xfId="1" applyNumberFormat="1" applyFont="1" applyFill="1" applyBorder="1" applyProtection="1">
      <alignment vertical="center"/>
      <protection locked="0"/>
    </xf>
    <xf numFmtId="49" fontId="20" fillId="3" borderId="82"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20" fillId="3" borderId="36" xfId="0" applyNumberFormat="1" applyFont="1" applyFill="1" applyBorder="1" applyAlignment="1">
      <alignment horizontal="right" vertical="center"/>
    </xf>
    <xf numFmtId="0" fontId="11" fillId="2" borderId="43" xfId="1" quotePrefix="1" applyFont="1" applyFill="1" applyBorder="1" applyAlignment="1" applyProtection="1">
      <alignment horizontal="center" vertical="center" wrapText="1"/>
      <protection locked="0"/>
    </xf>
    <xf numFmtId="0" fontId="24" fillId="0" borderId="38" xfId="0" applyFont="1" applyBorder="1" applyAlignment="1">
      <alignment horizontal="center" vertical="center"/>
    </xf>
    <xf numFmtId="0" fontId="23" fillId="3" borderId="3" xfId="0" applyFont="1" applyFill="1" applyBorder="1" applyAlignment="1">
      <alignment vertical="center" wrapText="1"/>
    </xf>
    <xf numFmtId="0" fontId="26" fillId="0" borderId="0" xfId="0" applyFont="1">
      <alignment vertical="center"/>
    </xf>
    <xf numFmtId="177" fontId="63" fillId="0" borderId="18" xfId="0" applyNumberFormat="1" applyFont="1" applyBorder="1" applyAlignment="1">
      <alignment vertical="center"/>
    </xf>
    <xf numFmtId="0" fontId="62" fillId="0" borderId="34" xfId="0" applyFont="1" applyBorder="1" applyAlignment="1">
      <alignment vertical="center"/>
    </xf>
    <xf numFmtId="0" fontId="20" fillId="3" borderId="127" xfId="0" applyFont="1" applyFill="1" applyBorder="1">
      <alignment vertical="center"/>
    </xf>
    <xf numFmtId="0" fontId="20" fillId="3" borderId="40" xfId="0" applyFont="1" applyFill="1" applyBorder="1">
      <alignment vertical="center"/>
    </xf>
    <xf numFmtId="0" fontId="7" fillId="3" borderId="58" xfId="1" applyFont="1" applyFill="1" applyBorder="1" applyProtection="1">
      <alignment vertical="center"/>
      <protection locked="0"/>
    </xf>
    <xf numFmtId="0" fontId="20" fillId="3" borderId="83" xfId="0" applyFont="1" applyFill="1" applyBorder="1">
      <alignment vertical="center"/>
    </xf>
    <xf numFmtId="0" fontId="20" fillId="3" borderId="10"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76" fillId="0" borderId="0" xfId="0" applyFont="1" applyAlignment="1">
      <alignment vertical="center" wrapText="1"/>
    </xf>
    <xf numFmtId="0" fontId="0" fillId="0" borderId="0" xfId="0"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46" fillId="3" borderId="0" xfId="0" applyFont="1" applyFill="1" applyAlignment="1">
      <alignment horizontal="left" vertical="center" wrapText="1"/>
    </xf>
    <xf numFmtId="0" fontId="0" fillId="0" borderId="0" xfId="0" applyFont="1" applyAlignment="1">
      <alignment horizontal="left" vertical="center" wrapText="1"/>
    </xf>
    <xf numFmtId="0" fontId="2" fillId="0" borderId="107" xfId="0" applyFont="1" applyBorder="1" applyAlignment="1">
      <alignment vertical="top" wrapText="1"/>
    </xf>
    <xf numFmtId="0" fontId="0" fillId="0" borderId="91" xfId="0" applyBorder="1" applyAlignment="1">
      <alignment vertical="top"/>
    </xf>
    <xf numFmtId="0" fontId="0" fillId="0" borderId="0" xfId="0" applyBorder="1" applyAlignment="1">
      <alignment vertical="top"/>
    </xf>
    <xf numFmtId="0" fontId="0" fillId="0" borderId="100" xfId="0" applyBorder="1" applyAlignment="1">
      <alignment vertical="top"/>
    </xf>
    <xf numFmtId="0" fontId="0" fillId="0" borderId="109" xfId="0" applyBorder="1" applyAlignment="1">
      <alignment vertical="top"/>
    </xf>
    <xf numFmtId="0" fontId="0" fillId="0" borderId="110" xfId="0" applyBorder="1" applyAlignment="1">
      <alignment vertical="top"/>
    </xf>
    <xf numFmtId="0" fontId="0" fillId="0" borderId="111" xfId="0" applyBorder="1" applyAlignment="1">
      <alignment vertical="top"/>
    </xf>
    <xf numFmtId="0" fontId="35" fillId="0" borderId="0" xfId="0" applyFont="1" applyBorder="1">
      <alignment vertical="center"/>
    </xf>
    <xf numFmtId="0" fontId="0" fillId="0" borderId="0" xfId="0" applyBorder="1">
      <alignment vertical="center"/>
    </xf>
    <xf numFmtId="0" fontId="35" fillId="0" borderId="0" xfId="0" applyFont="1" applyBorder="1" applyAlignment="1">
      <alignment vertical="center"/>
    </xf>
    <xf numFmtId="0" fontId="0" fillId="0" borderId="0" xfId="0" applyBorder="1" applyAlignment="1">
      <alignment vertical="center"/>
    </xf>
    <xf numFmtId="0" fontId="2" fillId="3" borderId="0" xfId="0" applyFont="1" applyFill="1" applyAlignment="1">
      <alignment vertical="center"/>
    </xf>
    <xf numFmtId="0" fontId="2" fillId="3" borderId="0" xfId="0" applyFont="1" applyFill="1" applyBorder="1">
      <alignment vertical="center"/>
    </xf>
    <xf numFmtId="0" fontId="0" fillId="3" borderId="0" xfId="0" applyFill="1" applyBorder="1">
      <alignment vertical="center"/>
    </xf>
    <xf numFmtId="0" fontId="3" fillId="5" borderId="0" xfId="0" applyFont="1" applyFill="1">
      <alignment vertical="center"/>
    </xf>
    <xf numFmtId="0" fontId="0" fillId="5" borderId="0" xfId="0" applyFill="1">
      <alignment vertical="center"/>
    </xf>
    <xf numFmtId="0" fontId="0" fillId="0" borderId="0" xfId="0">
      <alignment vertical="center"/>
    </xf>
    <xf numFmtId="177" fontId="2" fillId="0" borderId="1" xfId="0" applyNumberFormat="1" applyFont="1" applyBorder="1" applyAlignment="1">
      <alignment vertical="center"/>
    </xf>
    <xf numFmtId="0" fontId="0" fillId="0" borderId="1" xfId="0" applyBorder="1" applyAlignment="1">
      <alignment vertical="center"/>
    </xf>
    <xf numFmtId="0" fontId="35" fillId="3" borderId="0" xfId="0" applyFont="1" applyFill="1" applyAlignment="1">
      <alignment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34" fillId="11" borderId="0" xfId="0" applyFont="1" applyFill="1" applyAlignment="1">
      <alignment horizontal="center" vertical="center"/>
    </xf>
    <xf numFmtId="0" fontId="13" fillId="11" borderId="0" xfId="0" applyFont="1" applyFill="1" applyAlignment="1">
      <alignment horizontal="center" vertical="center"/>
    </xf>
    <xf numFmtId="0" fontId="24" fillId="7" borderId="0" xfId="0" applyFont="1" applyFill="1" applyAlignment="1">
      <alignment vertical="center"/>
    </xf>
    <xf numFmtId="0" fontId="15" fillId="2" borderId="43" xfId="1" quotePrefix="1" applyFont="1" applyFill="1" applyBorder="1" applyAlignment="1" applyProtection="1">
      <alignment horizontal="center" vertical="center"/>
      <protection locked="0"/>
    </xf>
    <xf numFmtId="0" fontId="24" fillId="2" borderId="38" xfId="0" applyFont="1" applyFill="1" applyBorder="1" applyAlignment="1">
      <alignment horizontal="center" vertical="center"/>
    </xf>
    <xf numFmtId="0" fontId="6" fillId="4" borderId="28" xfId="1" applyFont="1" applyFill="1" applyBorder="1" applyAlignment="1" applyProtection="1">
      <alignment horizontal="center" vertical="center" wrapText="1"/>
      <protection locked="0"/>
    </xf>
    <xf numFmtId="0" fontId="21" fillId="4" borderId="33" xfId="0" applyFont="1" applyFill="1" applyBorder="1" applyAlignment="1">
      <alignment horizontal="center" vertical="center"/>
    </xf>
    <xf numFmtId="0" fontId="21" fillId="4" borderId="59" xfId="0" applyFont="1" applyFill="1" applyBorder="1" applyAlignment="1">
      <alignment horizontal="center" vertical="top" wrapText="1"/>
    </xf>
    <xf numFmtId="0" fontId="21" fillId="4" borderId="60" xfId="0" applyFont="1" applyFill="1" applyBorder="1" applyAlignment="1">
      <alignment horizontal="center" vertical="top"/>
    </xf>
    <xf numFmtId="0" fontId="20" fillId="3" borderId="4" xfId="0" applyFont="1"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20" fillId="3" borderId="22" xfId="0" applyFont="1"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0" fillId="0" borderId="5" xfId="0" applyBorder="1" applyAlignment="1">
      <alignment horizontal="right" vertical="center"/>
    </xf>
    <xf numFmtId="0" fontId="6" fillId="4" borderId="55" xfId="1" applyFont="1" applyFill="1" applyBorder="1" applyAlignment="1" applyProtection="1">
      <alignment horizontal="center" vertical="top" wrapText="1"/>
      <protection locked="0"/>
    </xf>
    <xf numFmtId="0" fontId="0" fillId="0" borderId="24"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6" fillId="3" borderId="19" xfId="1" quotePrefix="1" applyFont="1" applyFill="1" applyBorder="1" applyAlignment="1" applyProtection="1">
      <alignment horizontal="left" vertical="center"/>
      <protection locked="0"/>
    </xf>
    <xf numFmtId="0" fontId="6" fillId="3" borderId="8" xfId="1" quotePrefix="1" applyFont="1" applyFill="1" applyBorder="1" applyAlignment="1" applyProtection="1">
      <alignment horizontal="left" vertical="center"/>
      <protection locked="0"/>
    </xf>
    <xf numFmtId="0" fontId="6" fillId="3" borderId="9" xfId="1" quotePrefix="1" applyFont="1" applyFill="1" applyBorder="1" applyAlignment="1" applyProtection="1">
      <alignment horizontal="left" vertical="center"/>
      <protection locked="0"/>
    </xf>
    <xf numFmtId="0" fontId="6" fillId="3" borderId="4" xfId="1" quotePrefix="1" applyFont="1" applyFill="1" applyBorder="1" applyAlignment="1" applyProtection="1">
      <alignment horizontal="left" vertical="center"/>
      <protection locked="0"/>
    </xf>
    <xf numFmtId="0" fontId="6" fillId="3" borderId="13" xfId="1" quotePrefix="1" applyFont="1" applyFill="1" applyBorder="1" applyAlignment="1" applyProtection="1">
      <alignment horizontal="left" vertical="center"/>
      <protection locked="0"/>
    </xf>
    <xf numFmtId="0" fontId="6" fillId="3" borderId="14" xfId="1" quotePrefix="1" applyFont="1" applyFill="1" applyBorder="1" applyAlignment="1" applyProtection="1">
      <alignment horizontal="left" vertical="center"/>
      <protection locked="0"/>
    </xf>
    <xf numFmtId="0" fontId="20" fillId="0" borderId="52" xfId="0" applyFont="1" applyBorder="1" applyAlignment="1">
      <alignment horizontal="center" vertical="center"/>
    </xf>
    <xf numFmtId="0" fontId="0" fillId="0" borderId="50" xfId="0" applyBorder="1" applyAlignment="1">
      <alignment horizontal="center" vertical="center"/>
    </xf>
    <xf numFmtId="0" fontId="20" fillId="4" borderId="124" xfId="0" applyFont="1" applyFill="1" applyBorder="1" applyAlignment="1">
      <alignment horizontal="center" vertical="center"/>
    </xf>
    <xf numFmtId="0" fontId="20" fillId="4" borderId="54" xfId="0" applyFont="1" applyFill="1" applyBorder="1" applyAlignment="1">
      <alignment horizontal="center" vertical="center"/>
    </xf>
    <xf numFmtId="0" fontId="20" fillId="0" borderId="125" xfId="0" applyFont="1" applyBorder="1" applyAlignment="1">
      <alignment horizontal="center" vertical="center"/>
    </xf>
    <xf numFmtId="0" fontId="21" fillId="4" borderId="55" xfId="0" applyFont="1" applyFill="1" applyBorder="1" applyAlignment="1">
      <alignment horizontal="center" vertical="center"/>
    </xf>
    <xf numFmtId="0" fontId="21" fillId="4" borderId="67" xfId="0" applyFont="1" applyFill="1" applyBorder="1" applyAlignment="1">
      <alignment horizontal="center" vertical="center"/>
    </xf>
    <xf numFmtId="0" fontId="20" fillId="2" borderId="131" xfId="0" applyFont="1" applyFill="1" applyBorder="1" applyAlignment="1">
      <alignment vertical="top" wrapText="1"/>
    </xf>
    <xf numFmtId="0" fontId="20" fillId="2" borderId="13" xfId="0" applyFont="1" applyFill="1" applyBorder="1" applyAlignment="1">
      <alignment vertical="top" wrapText="1"/>
    </xf>
    <xf numFmtId="0" fontId="20" fillId="2" borderId="5" xfId="0" applyFont="1" applyFill="1" applyBorder="1" applyAlignment="1">
      <alignment vertical="top"/>
    </xf>
    <xf numFmtId="0" fontId="20" fillId="2" borderId="148" xfId="0" applyFont="1" applyFill="1" applyBorder="1" applyAlignment="1">
      <alignment vertical="top" wrapText="1"/>
    </xf>
    <xf numFmtId="0" fontId="20" fillId="2" borderId="15" xfId="0" applyFont="1" applyFill="1" applyBorder="1" applyAlignment="1">
      <alignment vertical="top" wrapText="1"/>
    </xf>
    <xf numFmtId="0" fontId="20" fillId="2" borderId="159" xfId="0" applyFont="1" applyFill="1" applyBorder="1" applyAlignment="1">
      <alignment vertical="top"/>
    </xf>
    <xf numFmtId="0" fontId="20" fillId="3" borderId="152" xfId="0" applyFont="1" applyFill="1" applyBorder="1" applyAlignment="1">
      <alignment horizontal="right" vertical="center"/>
    </xf>
    <xf numFmtId="0" fontId="20" fillId="3" borderId="48" xfId="0" applyFont="1" applyFill="1" applyBorder="1" applyAlignment="1">
      <alignment horizontal="right" vertical="center"/>
    </xf>
    <xf numFmtId="0" fontId="20" fillId="3" borderId="62" xfId="0" applyFont="1" applyFill="1" applyBorder="1" applyAlignment="1">
      <alignment horizontal="right" vertical="center"/>
    </xf>
    <xf numFmtId="0" fontId="20" fillId="3" borderId="64" xfId="0" applyFont="1" applyFill="1" applyBorder="1" applyAlignment="1">
      <alignment horizontal="right" vertical="center"/>
    </xf>
    <xf numFmtId="0" fontId="20" fillId="2" borderId="149"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49" xfId="0" applyFont="1" applyFill="1" applyBorder="1" applyAlignment="1">
      <alignment horizontal="left" vertical="top"/>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9" xfId="0" applyFont="1" applyBorder="1" applyAlignment="1">
      <alignment horizontal="center" vertical="center"/>
    </xf>
    <xf numFmtId="0" fontId="23" fillId="2" borderId="124" xfId="0" applyFont="1" applyFill="1" applyBorder="1" applyAlignment="1">
      <alignment horizontal="left" vertical="center" wrapText="1"/>
    </xf>
    <xf numFmtId="0" fontId="0" fillId="2" borderId="54" xfId="0" applyFill="1" applyBorder="1" applyAlignment="1">
      <alignment horizontal="left" vertical="center"/>
    </xf>
    <xf numFmtId="0" fontId="26" fillId="2" borderId="154" xfId="0" applyFont="1" applyFill="1" applyBorder="1" applyAlignment="1">
      <alignment horizontal="left" vertical="top" wrapText="1"/>
    </xf>
    <xf numFmtId="0" fontId="0" fillId="2" borderId="74" xfId="0" applyFill="1" applyBorder="1" applyAlignment="1">
      <alignment horizontal="left" vertical="top" wrapText="1"/>
    </xf>
    <xf numFmtId="38" fontId="42" fillId="0" borderId="168" xfId="3" applyFont="1" applyBorder="1" applyAlignment="1">
      <alignment vertical="center"/>
    </xf>
    <xf numFmtId="0" fontId="31" fillId="0" borderId="94" xfId="0" applyFont="1" applyBorder="1" applyAlignment="1">
      <alignment vertical="center"/>
    </xf>
    <xf numFmtId="0" fontId="26" fillId="0" borderId="133" xfId="0" applyFont="1" applyBorder="1" applyAlignment="1">
      <alignment vertical="center"/>
    </xf>
    <xf numFmtId="0" fontId="0" fillId="0" borderId="133" xfId="0" applyBorder="1" applyAlignment="1">
      <alignment vertical="center"/>
    </xf>
    <xf numFmtId="0" fontId="20" fillId="4" borderId="30" xfId="0" applyFont="1" applyFill="1" applyBorder="1" applyAlignment="1">
      <alignment horizontal="center" vertical="center"/>
    </xf>
    <xf numFmtId="0" fontId="0" fillId="0" borderId="47" xfId="0" applyBorder="1" applyAlignment="1">
      <alignment horizontal="center" vertical="center"/>
    </xf>
    <xf numFmtId="0" fontId="0" fillId="4" borderId="32" xfId="0" applyFill="1" applyBorder="1" applyAlignment="1">
      <alignment horizontal="center" vertical="center"/>
    </xf>
    <xf numFmtId="0" fontId="0" fillId="0" borderId="64" xfId="0" applyBorder="1" applyAlignment="1">
      <alignment horizontal="center" vertical="center"/>
    </xf>
    <xf numFmtId="0" fontId="20" fillId="0" borderId="30" xfId="0" applyFont="1" applyBorder="1">
      <alignment vertical="center"/>
    </xf>
    <xf numFmtId="0" fontId="0" fillId="0" borderId="54" xfId="0" applyBorder="1">
      <alignment vertical="center"/>
    </xf>
    <xf numFmtId="0" fontId="20" fillId="0" borderId="32" xfId="0" applyFont="1" applyBorder="1">
      <alignment vertical="center"/>
    </xf>
    <xf numFmtId="0" fontId="0" fillId="0" borderId="63" xfId="0" applyBorder="1">
      <alignment vertical="center"/>
    </xf>
    <xf numFmtId="0" fontId="20" fillId="4" borderId="28" xfId="0" applyFont="1" applyFill="1" applyBorder="1" applyAlignment="1">
      <alignment horizontal="center" vertical="center"/>
    </xf>
    <xf numFmtId="0" fontId="0" fillId="4" borderId="29" xfId="0" applyFill="1" applyBorder="1" applyAlignment="1">
      <alignment horizontal="center" vertical="center"/>
    </xf>
    <xf numFmtId="38" fontId="66" fillId="3" borderId="123" xfId="3" applyFont="1" applyFill="1" applyBorder="1" applyAlignment="1">
      <alignment vertical="center"/>
    </xf>
    <xf numFmtId="38" fontId="66" fillId="3" borderId="65" xfId="3" applyFont="1" applyFill="1" applyBorder="1" applyAlignment="1">
      <alignment vertical="center"/>
    </xf>
    <xf numFmtId="38" fontId="66" fillId="0" borderId="65" xfId="3" applyFont="1" applyBorder="1" applyAlignment="1">
      <alignment vertical="center"/>
    </xf>
    <xf numFmtId="38" fontId="66" fillId="0" borderId="26" xfId="3" applyFont="1" applyBorder="1" applyAlignment="1">
      <alignment vertical="center"/>
    </xf>
    <xf numFmtId="38" fontId="65" fillId="0" borderId="133" xfId="3" applyFont="1" applyBorder="1" applyAlignment="1">
      <alignment vertical="center"/>
    </xf>
    <xf numFmtId="38" fontId="65" fillId="0" borderId="157" xfId="3" applyFont="1" applyBorder="1" applyAlignment="1">
      <alignment vertical="center"/>
    </xf>
    <xf numFmtId="0" fontId="28" fillId="6" borderId="6" xfId="0" applyFont="1" applyFill="1" applyBorder="1" applyAlignment="1">
      <alignment horizontal="center" vertical="center"/>
    </xf>
    <xf numFmtId="0" fontId="28" fillId="0" borderId="7" xfId="0" applyFont="1" applyBorder="1" applyAlignment="1">
      <alignment vertical="center"/>
    </xf>
    <xf numFmtId="0" fontId="20" fillId="3" borderId="62" xfId="0" applyNumberFormat="1" applyFont="1" applyFill="1" applyBorder="1" applyAlignment="1">
      <alignment vertical="center"/>
    </xf>
    <xf numFmtId="0" fontId="20" fillId="0" borderId="69" xfId="0" applyFont="1" applyBorder="1" applyAlignment="1">
      <alignment vertical="center"/>
    </xf>
    <xf numFmtId="0" fontId="20" fillId="2" borderId="78" xfId="0" applyFont="1" applyFill="1" applyBorder="1" applyAlignment="1">
      <alignment horizontal="center" vertical="center"/>
    </xf>
    <xf numFmtId="0" fontId="20" fillId="2" borderId="142" xfId="0" applyFont="1" applyFill="1" applyBorder="1" applyAlignment="1">
      <alignment horizontal="center" vertical="center"/>
    </xf>
    <xf numFmtId="0" fontId="20" fillId="3" borderId="150" xfId="0" applyFont="1" applyFill="1" applyBorder="1" applyAlignment="1">
      <alignment horizontal="right" vertical="center"/>
    </xf>
    <xf numFmtId="0" fontId="20" fillId="3" borderId="151" xfId="0" applyFont="1" applyFill="1" applyBorder="1" applyAlignment="1">
      <alignment horizontal="right" vertical="center"/>
    </xf>
    <xf numFmtId="0" fontId="6" fillId="3" borderId="55" xfId="1" quotePrefix="1" applyFont="1" applyFill="1" applyBorder="1" applyAlignment="1" applyProtection="1">
      <alignment horizontal="left" vertical="center"/>
      <protection locked="0"/>
    </xf>
    <xf numFmtId="0" fontId="6" fillId="3" borderId="153" xfId="1" quotePrefix="1" applyFont="1" applyFill="1" applyBorder="1" applyAlignment="1" applyProtection="1">
      <alignment horizontal="left" vertical="center"/>
      <protection locked="0"/>
    </xf>
    <xf numFmtId="0" fontId="6" fillId="3" borderId="7" xfId="1" quotePrefix="1" applyFont="1" applyFill="1" applyBorder="1" applyAlignment="1" applyProtection="1">
      <alignment horizontal="left" vertical="center"/>
      <protection locked="0"/>
    </xf>
    <xf numFmtId="0" fontId="6" fillId="3" borderId="51" xfId="1" quotePrefix="1" applyFont="1" applyFill="1" applyBorder="1" applyAlignment="1" applyProtection="1">
      <alignment horizontal="left" vertical="center"/>
      <protection locked="0"/>
    </xf>
    <xf numFmtId="0" fontId="6" fillId="3" borderId="11" xfId="1" quotePrefix="1" applyFont="1" applyFill="1" applyBorder="1" applyAlignment="1" applyProtection="1">
      <alignment horizontal="left" vertical="center"/>
      <protection locked="0"/>
    </xf>
    <xf numFmtId="0" fontId="6" fillId="3" borderId="128" xfId="1" quotePrefix="1" applyFont="1" applyFill="1" applyBorder="1" applyAlignment="1" applyProtection="1">
      <alignment horizontal="left" vertical="center"/>
      <protection locked="0"/>
    </xf>
    <xf numFmtId="0" fontId="20" fillId="2" borderId="160" xfId="0" applyFont="1" applyFill="1" applyBorder="1" applyAlignment="1">
      <alignment vertical="top" wrapText="1"/>
    </xf>
    <xf numFmtId="0" fontId="20" fillId="2" borderId="3" xfId="0" applyFont="1" applyFill="1" applyBorder="1" applyAlignment="1">
      <alignment vertical="top" wrapText="1"/>
    </xf>
    <xf numFmtId="0" fontId="20" fillId="2" borderId="2" xfId="0" applyFont="1" applyFill="1" applyBorder="1" applyAlignment="1">
      <alignment vertical="top" wrapText="1"/>
    </xf>
    <xf numFmtId="0" fontId="20" fillId="2" borderId="161" xfId="0" applyFont="1" applyFill="1" applyBorder="1" applyAlignment="1">
      <alignment vertical="top" wrapText="1"/>
    </xf>
    <xf numFmtId="0" fontId="20" fillId="2" borderId="162" xfId="0" applyFont="1" applyFill="1" applyBorder="1" applyAlignment="1">
      <alignment vertical="top" wrapText="1"/>
    </xf>
    <xf numFmtId="0" fontId="20" fillId="2" borderId="164" xfId="0" applyFont="1" applyFill="1" applyBorder="1" applyAlignment="1">
      <alignment vertical="top" wrapText="1"/>
    </xf>
    <xf numFmtId="38" fontId="65" fillId="0" borderId="45" xfId="3" applyFont="1" applyBorder="1" applyAlignment="1">
      <alignment vertical="center"/>
    </xf>
    <xf numFmtId="38" fontId="65" fillId="0" borderId="163" xfId="3" applyFont="1" applyBorder="1" applyAlignment="1">
      <alignment vertical="center"/>
    </xf>
    <xf numFmtId="0" fontId="20" fillId="2" borderId="13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5" xfId="0" applyFont="1" applyFill="1" applyBorder="1" applyAlignment="1">
      <alignment horizontal="left" vertical="top" wrapText="1"/>
    </xf>
    <xf numFmtId="0" fontId="23" fillId="2" borderId="124" xfId="0" applyFont="1" applyFill="1" applyBorder="1" applyAlignment="1">
      <alignment horizontal="left" vertical="top" wrapText="1"/>
    </xf>
    <xf numFmtId="0" fontId="23" fillId="2" borderId="165" xfId="0" applyFont="1" applyFill="1" applyBorder="1" applyAlignment="1">
      <alignment horizontal="left" vertical="top" wrapText="1"/>
    </xf>
    <xf numFmtId="0" fontId="26" fillId="2" borderId="155" xfId="0" applyFont="1" applyFill="1" applyBorder="1" applyAlignment="1">
      <alignment horizontal="left" vertical="top" wrapText="1"/>
    </xf>
    <xf numFmtId="57" fontId="47" fillId="0" borderId="62" xfId="0" applyNumberFormat="1" applyFont="1" applyBorder="1" applyAlignment="1">
      <alignment horizontal="center" vertical="center"/>
    </xf>
    <xf numFmtId="0" fontId="47" fillId="0" borderId="63" xfId="0" applyFont="1" applyBorder="1" applyAlignment="1">
      <alignment horizontal="center" vertical="center"/>
    </xf>
    <xf numFmtId="0" fontId="47" fillId="0" borderId="69" xfId="0" applyFont="1" applyBorder="1" applyAlignment="1">
      <alignment horizontal="center" vertical="center"/>
    </xf>
    <xf numFmtId="178" fontId="47" fillId="3" borderId="62" xfId="0" applyNumberFormat="1" applyFont="1" applyFill="1" applyBorder="1" applyAlignment="1">
      <alignment vertical="center"/>
    </xf>
    <xf numFmtId="178" fontId="47" fillId="0" borderId="69" xfId="0" applyNumberFormat="1" applyFont="1" applyBorder="1" applyAlignment="1">
      <alignment vertical="center"/>
    </xf>
    <xf numFmtId="38" fontId="66" fillId="3" borderId="26" xfId="3" applyFont="1" applyFill="1" applyBorder="1" applyAlignment="1">
      <alignment vertical="center"/>
    </xf>
    <xf numFmtId="0" fontId="44" fillId="9" borderId="0" xfId="0" applyFont="1" applyFill="1" applyAlignment="1">
      <alignment horizontal="center" vertical="center"/>
    </xf>
    <xf numFmtId="0" fontId="28" fillId="0" borderId="0" xfId="0" applyFont="1" applyAlignment="1">
      <alignment horizontal="center" vertical="center"/>
    </xf>
    <xf numFmtId="0" fontId="42" fillId="2" borderId="4" xfId="0" applyFont="1" applyFill="1" applyBorder="1" applyAlignment="1">
      <alignment horizontal="left" vertical="center"/>
    </xf>
    <xf numFmtId="0" fontId="42" fillId="2" borderId="13" xfId="0" applyFont="1" applyFill="1" applyBorder="1" applyAlignment="1">
      <alignment horizontal="left" vertical="center"/>
    </xf>
    <xf numFmtId="0" fontId="42" fillId="0" borderId="1" xfId="0" applyFont="1" applyBorder="1" applyAlignment="1">
      <alignment horizontal="left" vertical="center" shrinkToFit="1"/>
    </xf>
    <xf numFmtId="0" fontId="42" fillId="0" borderId="1" xfId="0" applyFont="1" applyBorder="1" applyAlignment="1">
      <alignment horizontal="center" vertical="center" shrinkToFit="1"/>
    </xf>
    <xf numFmtId="0" fontId="42" fillId="2" borderId="1" xfId="0" applyFont="1" applyFill="1" applyBorder="1">
      <alignment vertical="center"/>
    </xf>
    <xf numFmtId="0" fontId="42" fillId="0" borderId="44" xfId="0" applyFont="1"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79" xfId="0" applyBorder="1" applyAlignment="1">
      <alignment horizontal="center" vertical="center"/>
    </xf>
    <xf numFmtId="0" fontId="20" fillId="0" borderId="0" xfId="0" applyFont="1" applyAlignment="1">
      <alignment vertical="center"/>
    </xf>
    <xf numFmtId="0" fontId="42" fillId="0" borderId="44"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0" xfId="0" applyFont="1" applyAlignment="1">
      <alignment horizontal="center" vertical="center" wrapText="1"/>
    </xf>
    <xf numFmtId="0" fontId="42" fillId="0" borderId="79"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99" xfId="0" applyFont="1" applyBorder="1" applyAlignment="1">
      <alignment horizontal="center" vertical="center"/>
    </xf>
    <xf numFmtId="0" fontId="42" fillId="0" borderId="0" xfId="0" applyFont="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1" xfId="0" applyFont="1" applyBorder="1" applyAlignment="1">
      <alignment horizontal="center" vertical="center"/>
    </xf>
    <xf numFmtId="0" fontId="42" fillId="0" borderId="102" xfId="0" applyFont="1" applyBorder="1" applyAlignment="1">
      <alignment horizontal="center" vertical="center"/>
    </xf>
    <xf numFmtId="0" fontId="42" fillId="0" borderId="79" xfId="0" applyFont="1" applyBorder="1" applyAlignment="1">
      <alignment horizontal="center" vertical="center"/>
    </xf>
    <xf numFmtId="0" fontId="42" fillId="0" borderId="49" xfId="0" applyFont="1" applyBorder="1" applyAlignment="1">
      <alignment horizontal="center" vertical="center"/>
    </xf>
    <xf numFmtId="0" fontId="42" fillId="0" borderId="2" xfId="0" applyFont="1" applyBorder="1" applyAlignment="1">
      <alignment horizontal="center" vertical="center"/>
    </xf>
    <xf numFmtId="0" fontId="42" fillId="0" borderId="23" xfId="0" applyFont="1" applyBorder="1" applyAlignment="1">
      <alignment horizontal="center" vertical="center"/>
    </xf>
    <xf numFmtId="0" fontId="42" fillId="0" borderId="51" xfId="0" applyFont="1" applyBorder="1" applyAlignment="1">
      <alignment horizontal="center" vertical="center"/>
    </xf>
    <xf numFmtId="0" fontId="42" fillId="0" borderId="3" xfId="0" applyFont="1" applyBorder="1" applyAlignment="1">
      <alignment horizontal="center" vertical="center"/>
    </xf>
    <xf numFmtId="0" fontId="42" fillId="0" borderId="1" xfId="0" applyFont="1" applyBorder="1" applyAlignment="1">
      <alignment horizontal="center" vertical="center"/>
    </xf>
    <xf numFmtId="0" fontId="42" fillId="0" borderId="81" xfId="0" applyFont="1" applyBorder="1" applyAlignment="1">
      <alignment horizontal="center" vertical="center"/>
    </xf>
    <xf numFmtId="0" fontId="6" fillId="0" borderId="11" xfId="0" applyFont="1" applyBorder="1" applyAlignment="1">
      <alignment horizontal="center" vertical="center"/>
    </xf>
    <xf numFmtId="0" fontId="42" fillId="0" borderId="81" xfId="0" applyFont="1" applyBorder="1">
      <alignment vertical="center"/>
    </xf>
    <xf numFmtId="0" fontId="42" fillId="0" borderId="27" xfId="0" applyFont="1" applyBorder="1" applyAlignment="1">
      <alignment horizontal="center" vertical="center"/>
    </xf>
    <xf numFmtId="0" fontId="42" fillId="0" borderId="31" xfId="0" applyFont="1" applyBorder="1" applyAlignment="1">
      <alignment horizontal="center" vertical="center" shrinkToFit="1"/>
    </xf>
    <xf numFmtId="0" fontId="42" fillId="0" borderId="70" xfId="0" applyFont="1" applyBorder="1" applyAlignment="1">
      <alignment horizontal="center" vertical="center" shrinkToFit="1"/>
    </xf>
    <xf numFmtId="0" fontId="42" fillId="0" borderId="48" xfId="0" applyFont="1" applyBorder="1" applyAlignment="1">
      <alignment horizontal="center" vertical="center" shrinkToFit="1"/>
    </xf>
    <xf numFmtId="0" fontId="42" fillId="0" borderId="48" xfId="0" applyFont="1" applyBorder="1" applyAlignment="1">
      <alignment horizontal="center" vertical="center"/>
    </xf>
    <xf numFmtId="0" fontId="42" fillId="0" borderId="31" xfId="0" applyFont="1" applyBorder="1" applyAlignment="1">
      <alignment horizontal="center" vertical="center"/>
    </xf>
    <xf numFmtId="0" fontId="42" fillId="0" borderId="57" xfId="0" applyFont="1" applyBorder="1" applyAlignment="1">
      <alignment horizontal="center" vertical="center"/>
    </xf>
    <xf numFmtId="0" fontId="42" fillId="0" borderId="56" xfId="0" applyFont="1" applyBorder="1" applyAlignment="1">
      <alignment horizontal="center" vertical="center"/>
    </xf>
    <xf numFmtId="0" fontId="42" fillId="0" borderId="84"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72" xfId="0" applyFont="1" applyBorder="1" applyAlignment="1">
      <alignment horizontal="center" vertical="center" shrinkToFit="1"/>
    </xf>
    <xf numFmtId="0" fontId="42" fillId="0" borderId="72" xfId="0" applyFont="1" applyBorder="1" applyAlignment="1">
      <alignment horizontal="center" vertical="center"/>
    </xf>
    <xf numFmtId="0" fontId="42" fillId="0" borderId="84" xfId="0" applyFont="1" applyBorder="1" applyAlignment="1">
      <alignment horizontal="center" vertical="center"/>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27" xfId="0" applyFont="1" applyBorder="1">
      <alignment vertical="center"/>
    </xf>
    <xf numFmtId="0" fontId="0" fillId="0" borderId="71" xfId="0" applyBorder="1" applyAlignment="1">
      <alignment horizontal="center" vertical="center" shrinkToFit="1"/>
    </xf>
    <xf numFmtId="0" fontId="0" fillId="0" borderId="70" xfId="0" applyBorder="1" applyAlignment="1">
      <alignment horizontal="center" vertical="center" shrinkToFit="1"/>
    </xf>
    <xf numFmtId="0" fontId="0" fillId="0" borderId="72" xfId="0" applyBorder="1" applyAlignment="1">
      <alignment horizontal="center" vertical="center" shrinkToFit="1"/>
    </xf>
    <xf numFmtId="0" fontId="0" fillId="0" borderId="48" xfId="0" applyBorder="1" applyAlignment="1">
      <alignment horizontal="center" vertical="center" shrinkToFit="1"/>
    </xf>
    <xf numFmtId="0" fontId="47" fillId="0" borderId="0" xfId="0" applyFont="1" applyAlignment="1">
      <alignment horizontal="left" vertical="center" wrapText="1"/>
    </xf>
    <xf numFmtId="0" fontId="0" fillId="0" borderId="0" xfId="0" applyAlignment="1">
      <alignment horizontal="left" vertical="center" wrapText="1"/>
    </xf>
    <xf numFmtId="0" fontId="42" fillId="0" borderId="58" xfId="0" applyFont="1" applyBorder="1">
      <alignment vertical="center"/>
    </xf>
    <xf numFmtId="0" fontId="42" fillId="0" borderId="3" xfId="0" applyFont="1" applyBorder="1">
      <alignment vertical="center"/>
    </xf>
    <xf numFmtId="0" fontId="42" fillId="0" borderId="0" xfId="0" applyFont="1">
      <alignment vertical="center"/>
    </xf>
    <xf numFmtId="0" fontId="42" fillId="0" borderId="73" xfId="0" applyFont="1" applyBorder="1" applyAlignment="1">
      <alignment horizontal="center" vertical="center"/>
    </xf>
    <xf numFmtId="0" fontId="42" fillId="0" borderId="75" xfId="0" applyFont="1" applyBorder="1" applyAlignment="1">
      <alignment horizontal="center" vertical="center"/>
    </xf>
    <xf numFmtId="0" fontId="42" fillId="0" borderId="73" xfId="0" applyFont="1" applyBorder="1" applyAlignment="1">
      <alignment horizontal="center" vertical="center" shrinkToFit="1"/>
    </xf>
    <xf numFmtId="0" fontId="42" fillId="0" borderId="74" xfId="0" applyFont="1" applyBorder="1" applyAlignment="1">
      <alignment horizontal="center" vertical="center" shrinkToFit="1"/>
    </xf>
    <xf numFmtId="0" fontId="42" fillId="0" borderId="75" xfId="0" applyFont="1" applyBorder="1" applyAlignment="1">
      <alignment horizontal="center" vertical="center" shrinkToFit="1"/>
    </xf>
    <xf numFmtId="0" fontId="42" fillId="0" borderId="58" xfId="0" applyFont="1" applyBorder="1" applyAlignment="1">
      <alignment horizontal="center" vertical="center"/>
    </xf>
    <xf numFmtId="0" fontId="42" fillId="0" borderId="77" xfId="0" applyFont="1" applyBorder="1" applyAlignment="1">
      <alignment horizontal="center" vertical="center"/>
    </xf>
    <xf numFmtId="0" fontId="42" fillId="0" borderId="88" xfId="0" applyFont="1" applyBorder="1" applyAlignment="1">
      <alignment horizontal="center" vertical="center"/>
    </xf>
    <xf numFmtId="0" fontId="0" fillId="0" borderId="75" xfId="0" applyBorder="1" applyAlignment="1">
      <alignment horizontal="center" vertical="center" shrinkToFit="1"/>
    </xf>
    <xf numFmtId="0" fontId="20" fillId="0" borderId="104" xfId="0" applyFont="1" applyBorder="1" applyAlignment="1">
      <alignment horizontal="center" vertical="center"/>
    </xf>
    <xf numFmtId="0" fontId="20" fillId="0" borderId="103" xfId="0" applyFont="1" applyBorder="1" applyAlignment="1">
      <alignment horizontal="center" vertical="center"/>
    </xf>
    <xf numFmtId="178" fontId="20" fillId="0" borderId="104" xfId="0" applyNumberFormat="1" applyFont="1" applyBorder="1" applyAlignment="1">
      <alignment horizontal="center" vertical="center" wrapText="1"/>
    </xf>
    <xf numFmtId="0" fontId="0" fillId="0" borderId="5" xfId="0" applyBorder="1" applyAlignment="1">
      <alignment horizontal="center" vertical="center" wrapText="1"/>
    </xf>
    <xf numFmtId="0" fontId="20" fillId="0" borderId="4" xfId="0" applyFont="1" applyBorder="1" applyAlignment="1">
      <alignment horizontal="center" vertical="center"/>
    </xf>
    <xf numFmtId="0" fontId="0" fillId="0" borderId="13" xfId="0" applyBorder="1" applyAlignment="1">
      <alignment horizontal="center" vertical="center"/>
    </xf>
    <xf numFmtId="0" fontId="20" fillId="2" borderId="8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105" xfId="0" applyFont="1" applyFill="1" applyBorder="1" applyAlignment="1">
      <alignment horizontal="center" vertical="center" wrapText="1"/>
    </xf>
    <xf numFmtId="0" fontId="20" fillId="2" borderId="106"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0" fillId="2" borderId="102" xfId="0" applyFont="1" applyFill="1" applyBorder="1" applyAlignment="1">
      <alignment horizontal="center" vertical="center" wrapText="1"/>
    </xf>
    <xf numFmtId="0" fontId="20" fillId="2" borderId="105" xfId="0" applyFont="1" applyFill="1" applyBorder="1" applyAlignment="1">
      <alignment horizontal="center" vertical="top" wrapText="1"/>
    </xf>
    <xf numFmtId="0" fontId="0" fillId="0" borderId="2" xfId="0" applyBorder="1" applyAlignment="1">
      <alignment vertical="top"/>
    </xf>
    <xf numFmtId="0" fontId="20" fillId="2" borderId="101" xfId="0" applyFont="1" applyFill="1" applyBorder="1" applyAlignment="1">
      <alignment horizontal="center" vertical="top" wrapText="1"/>
    </xf>
    <xf numFmtId="0" fontId="0" fillId="0" borderId="49" xfId="0" applyBorder="1" applyAlignment="1">
      <alignment vertical="top"/>
    </xf>
    <xf numFmtId="0" fontId="0" fillId="2" borderId="44" xfId="0" applyFill="1" applyBorder="1" applyAlignment="1">
      <alignment horizontal="center" vertical="center" wrapText="1"/>
    </xf>
    <xf numFmtId="0" fontId="0" fillId="2" borderId="51" xfId="0" applyFill="1" applyBorder="1" applyAlignment="1">
      <alignment horizontal="center" vertical="center"/>
    </xf>
    <xf numFmtId="0" fontId="0" fillId="0" borderId="96" xfId="0" applyBorder="1" applyAlignment="1">
      <alignment vertical="center"/>
    </xf>
    <xf numFmtId="0" fontId="0" fillId="0" borderId="140" xfId="0" applyBorder="1" applyAlignment="1">
      <alignment vertical="center"/>
    </xf>
    <xf numFmtId="0" fontId="20" fillId="19" borderId="1" xfId="0" applyFont="1" applyFill="1" applyBorder="1" applyAlignment="1">
      <alignment vertical="center"/>
    </xf>
    <xf numFmtId="0" fontId="0" fillId="19" borderId="1" xfId="0" applyFill="1" applyBorder="1" applyAlignment="1">
      <alignment vertical="center"/>
    </xf>
    <xf numFmtId="0" fontId="24" fillId="2" borderId="80" xfId="0" applyFont="1" applyFill="1" applyBorder="1" applyAlignment="1">
      <alignment horizontal="center" vertical="center"/>
    </xf>
    <xf numFmtId="0" fontId="64" fillId="2" borderId="166" xfId="0" applyFont="1" applyFill="1" applyBorder="1" applyAlignment="1">
      <alignment horizontal="center" vertical="center"/>
    </xf>
    <xf numFmtId="0" fontId="65" fillId="0" borderId="8" xfId="0" applyFont="1" applyBorder="1" applyAlignment="1">
      <alignment vertical="center"/>
    </xf>
    <xf numFmtId="0" fontId="62" fillId="0" borderId="9" xfId="0" applyFont="1" applyBorder="1" applyAlignment="1">
      <alignment vertical="center"/>
    </xf>
    <xf numFmtId="0" fontId="20" fillId="0" borderId="0" xfId="0" applyFont="1" applyAlignment="1">
      <alignment vertical="top" wrapText="1"/>
    </xf>
    <xf numFmtId="0" fontId="0" fillId="0" borderId="0" xfId="0" applyFont="1" applyAlignment="1">
      <alignment vertical="center" wrapText="1"/>
    </xf>
    <xf numFmtId="0" fontId="24" fillId="7" borderId="0" xfId="0" applyFont="1" applyFill="1">
      <alignment vertical="center"/>
    </xf>
    <xf numFmtId="0" fontId="20" fillId="0" borderId="0" xfId="0" applyFont="1">
      <alignment vertical="center"/>
    </xf>
    <xf numFmtId="0" fontId="20" fillId="7" borderId="0" xfId="0" applyFont="1" applyFill="1" applyAlignment="1">
      <alignment horizontal="center" vertical="center"/>
    </xf>
    <xf numFmtId="0" fontId="0" fillId="7" borderId="0" xfId="0" applyFill="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178" fontId="24" fillId="3" borderId="1" xfId="0" applyNumberFormat="1" applyFont="1" applyFill="1" applyBorder="1" applyAlignment="1">
      <alignment horizontal="center" vertical="center"/>
    </xf>
    <xf numFmtId="178" fontId="64" fillId="0" borderId="1" xfId="0" applyNumberFormat="1" applyFont="1" applyBorder="1" applyAlignment="1">
      <alignment horizontal="center" vertical="center"/>
    </xf>
    <xf numFmtId="0" fontId="71" fillId="0" borderId="4" xfId="0" applyFont="1" applyBorder="1" applyAlignment="1">
      <alignment horizontal="center" vertical="center"/>
    </xf>
    <xf numFmtId="0" fontId="72" fillId="0" borderId="5" xfId="0" applyFont="1" applyBorder="1" applyAlignment="1">
      <alignment horizontal="center" vertical="center"/>
    </xf>
    <xf numFmtId="0" fontId="2" fillId="3" borderId="0" xfId="0" applyFont="1" applyFill="1" applyAlignment="1">
      <alignment horizontal="left" vertical="center"/>
    </xf>
    <xf numFmtId="0" fontId="78" fillId="3" borderId="0" xfId="0" applyFont="1" applyFill="1" applyAlignment="1">
      <alignment horizontal="left" vertical="center"/>
    </xf>
    <xf numFmtId="0" fontId="31" fillId="0" borderId="0" xfId="0" applyFont="1" applyAlignment="1">
      <alignment horizontal="left" vertical="center"/>
    </xf>
    <xf numFmtId="0" fontId="0" fillId="0" borderId="108" xfId="0" applyBorder="1" applyAlignment="1">
      <alignment vertical="top"/>
    </xf>
    <xf numFmtId="0" fontId="0" fillId="0" borderId="99" xfId="0" applyBorder="1" applyAlignment="1">
      <alignment vertical="top"/>
    </xf>
    <xf numFmtId="0" fontId="35" fillId="15" borderId="0" xfId="0" applyFont="1" applyFill="1" applyAlignment="1">
      <alignment vertical="center"/>
    </xf>
    <xf numFmtId="0" fontId="0" fillId="15" borderId="0" xfId="0" applyFill="1" applyAlignment="1">
      <alignment vertical="center"/>
    </xf>
    <xf numFmtId="0" fontId="2" fillId="0" borderId="0" xfId="0" applyNumberFormat="1" applyFont="1" applyBorder="1" applyAlignment="1">
      <alignment horizontal="right" vertical="center"/>
    </xf>
    <xf numFmtId="0" fontId="0" fillId="0" borderId="0" xfId="0" applyBorder="1" applyAlignment="1">
      <alignment horizontal="right" vertical="center"/>
    </xf>
    <xf numFmtId="0" fontId="33" fillId="0" borderId="0" xfId="0" applyFont="1" applyAlignment="1">
      <alignment horizontal="justify" vertical="top"/>
    </xf>
    <xf numFmtId="0" fontId="0" fillId="0" borderId="0" xfId="0" applyAlignment="1">
      <alignment vertical="top"/>
    </xf>
    <xf numFmtId="0" fontId="33" fillId="0" borderId="0" xfId="0" applyFont="1" applyAlignment="1">
      <alignment horizontal="justify" vertical="center"/>
    </xf>
    <xf numFmtId="0" fontId="14" fillId="0" borderId="0" xfId="0" applyFont="1" applyAlignment="1">
      <alignment vertical="center"/>
    </xf>
    <xf numFmtId="0" fontId="2" fillId="0" borderId="114" xfId="0" applyFont="1" applyBorder="1" applyAlignment="1">
      <alignment vertical="center"/>
    </xf>
    <xf numFmtId="0" fontId="0" fillId="0" borderId="114" xfId="0" applyBorder="1" applyAlignment="1">
      <alignment vertical="center"/>
    </xf>
    <xf numFmtId="0" fontId="19" fillId="0" borderId="0" xfId="0" applyFont="1" applyBorder="1" applyAlignment="1">
      <alignment horizontal="center" vertical="center"/>
    </xf>
    <xf numFmtId="0" fontId="45" fillId="0" borderId="0" xfId="0" applyFont="1" applyAlignment="1">
      <alignment horizontal="center" vertical="center"/>
    </xf>
    <xf numFmtId="0" fontId="27" fillId="0" borderId="0" xfId="0" applyFont="1" applyAlignment="1">
      <alignment vertical="center" wrapText="1"/>
    </xf>
    <xf numFmtId="0" fontId="38" fillId="12" borderId="0" xfId="0" applyFont="1" applyFill="1" applyAlignment="1">
      <alignment horizontal="center" vertical="center"/>
    </xf>
    <xf numFmtId="0" fontId="39" fillId="12" borderId="0" xfId="0" applyFont="1" applyFill="1" applyAlignment="1">
      <alignment horizontal="center" vertical="center"/>
    </xf>
    <xf numFmtId="0" fontId="4" fillId="0" borderId="0" xfId="0" applyFont="1" applyAlignment="1">
      <alignment vertical="center" wrapText="1"/>
    </xf>
    <xf numFmtId="0" fontId="31" fillId="0" borderId="0" xfId="0" applyFont="1" applyAlignment="1">
      <alignment vertical="center" wrapText="1"/>
    </xf>
    <xf numFmtId="0" fontId="2" fillId="0" borderId="76" xfId="0" applyFont="1" applyBorder="1" applyAlignment="1">
      <alignment vertical="center"/>
    </xf>
    <xf numFmtId="0" fontId="0" fillId="0" borderId="70" xfId="0" applyBorder="1" applyAlignment="1">
      <alignment vertical="center"/>
    </xf>
    <xf numFmtId="0" fontId="0" fillId="0" borderId="95" xfId="0" applyBorder="1" applyAlignment="1">
      <alignment vertical="center"/>
    </xf>
    <xf numFmtId="0" fontId="37" fillId="0" borderId="0" xfId="0" applyFont="1" applyAlignment="1">
      <alignment horizontal="center" vertical="center"/>
    </xf>
    <xf numFmtId="0" fontId="12" fillId="0" borderId="0" xfId="0" applyFont="1" applyAlignment="1">
      <alignment horizontal="center" vertical="center"/>
    </xf>
    <xf numFmtId="177" fontId="2" fillId="0" borderId="0" xfId="0" applyNumberFormat="1" applyFont="1" applyAlignment="1">
      <alignment vertical="center"/>
    </xf>
    <xf numFmtId="0" fontId="2" fillId="2" borderId="118" xfId="0" applyFont="1" applyFill="1" applyBorder="1" applyAlignment="1">
      <alignment horizontal="center" vertical="center"/>
    </xf>
    <xf numFmtId="0" fontId="0" fillId="2" borderId="61" xfId="0" applyFill="1" applyBorder="1">
      <alignment vertical="center"/>
    </xf>
    <xf numFmtId="0" fontId="0" fillId="2" borderId="119" xfId="0" applyFill="1" applyBorder="1" applyAlignment="1">
      <alignment horizontal="center" vertical="center"/>
    </xf>
    <xf numFmtId="0" fontId="0" fillId="2" borderId="61" xfId="0" applyFill="1" applyBorder="1" applyAlignment="1">
      <alignment horizontal="center" vertical="center"/>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35" fillId="0" borderId="3" xfId="0" applyFont="1" applyBorder="1" applyAlignment="1">
      <alignment wrapText="1"/>
    </xf>
    <xf numFmtId="0" fontId="22" fillId="0" borderId="3" xfId="0" applyFont="1" applyBorder="1" applyAlignment="1">
      <alignment wrapText="1"/>
    </xf>
    <xf numFmtId="0" fontId="2" fillId="0" borderId="107" xfId="0" applyFont="1" applyBorder="1" applyAlignment="1">
      <alignment vertical="center"/>
    </xf>
    <xf numFmtId="0" fontId="0" fillId="0" borderId="91"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35" fillId="0" borderId="4" xfId="0" applyFont="1"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35" fillId="0" borderId="4" xfId="0" applyFont="1" applyBorder="1" applyAlignment="1">
      <alignment vertical="center" wrapText="1"/>
    </xf>
    <xf numFmtId="0" fontId="2" fillId="0" borderId="4" xfId="0" applyFont="1" applyBorder="1" applyAlignment="1">
      <alignment vertical="center"/>
    </xf>
    <xf numFmtId="0" fontId="34" fillId="0" borderId="4" xfId="0" applyFont="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xf>
    <xf numFmtId="0" fontId="38" fillId="14" borderId="0" xfId="0" applyFont="1" applyFill="1" applyAlignment="1">
      <alignment horizontal="center" vertical="center"/>
    </xf>
    <xf numFmtId="0" fontId="39" fillId="14"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60">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b/>
        <i val="0"/>
        <color rgb="FF0000FF"/>
      </font>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b/>
        <i val="0"/>
        <color rgb="FF0000FF"/>
      </font>
    </dxf>
    <dxf>
      <font>
        <color theme="1"/>
      </font>
      <fill>
        <patternFill>
          <bgColor rgb="FFCC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0000FF"/>
      <color rgb="FFFFFF66"/>
      <color rgb="FFFFFF99"/>
      <color rgb="FFFFFFCC"/>
      <color rgb="FFCCFF99"/>
      <color rgb="FFFFCC99"/>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114300</xdr:colOff>
      <xdr:row>8</xdr:row>
      <xdr:rowOff>314325</xdr:rowOff>
    </xdr:from>
    <xdr:to>
      <xdr:col>7</xdr:col>
      <xdr:colOff>590550</xdr:colOff>
      <xdr:row>8</xdr:row>
      <xdr:rowOff>619125</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7677150" y="321945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6</xdr:row>
      <xdr:rowOff>38100</xdr:rowOff>
    </xdr:from>
    <xdr:to>
      <xdr:col>7</xdr:col>
      <xdr:colOff>542925</xdr:colOff>
      <xdr:row>6</xdr:row>
      <xdr:rowOff>342900</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7629525" y="197167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523875</xdr:colOff>
      <xdr:row>8</xdr:row>
      <xdr:rowOff>866778</xdr:rowOff>
    </xdr:from>
    <xdr:to>
      <xdr:col>4</xdr:col>
      <xdr:colOff>828675</xdr:colOff>
      <xdr:row>10</xdr:row>
      <xdr:rowOff>38103</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5400000">
          <a:off x="5286375" y="4000503"/>
          <a:ext cx="762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7</xdr:row>
      <xdr:rowOff>95256</xdr:rowOff>
    </xdr:from>
    <xdr:to>
      <xdr:col>4</xdr:col>
      <xdr:colOff>819150</xdr:colOff>
      <xdr:row>7</xdr:row>
      <xdr:rowOff>695331</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rot="5400000">
          <a:off x="5357812" y="3014669"/>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476250</xdr:colOff>
      <xdr:row>5</xdr:row>
      <xdr:rowOff>28580</xdr:rowOff>
    </xdr:from>
    <xdr:to>
      <xdr:col>4</xdr:col>
      <xdr:colOff>781050</xdr:colOff>
      <xdr:row>6</xdr:row>
      <xdr:rowOff>9529</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rot="5400000">
          <a:off x="5586413" y="208121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6</xdr:row>
          <xdr:rowOff>38100</xdr:rowOff>
        </xdr:from>
        <xdr:to>
          <xdr:col>4</xdr:col>
          <xdr:colOff>371475</xdr:colOff>
          <xdr:row>6</xdr:row>
          <xdr:rowOff>304800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0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57150</xdr:rowOff>
        </xdr:from>
        <xdr:to>
          <xdr:col>6</xdr:col>
          <xdr:colOff>333375</xdr:colOff>
          <xdr:row>6</xdr:row>
          <xdr:rowOff>323850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00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314325</xdr:rowOff>
        </xdr:from>
        <xdr:to>
          <xdr:col>4</xdr:col>
          <xdr:colOff>381000</xdr:colOff>
          <xdr:row>8</xdr:row>
          <xdr:rowOff>581025</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00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304800</xdr:rowOff>
        </xdr:from>
        <xdr:to>
          <xdr:col>6</xdr:col>
          <xdr:colOff>333375</xdr:colOff>
          <xdr:row>8</xdr:row>
          <xdr:rowOff>571500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00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10</xdr:row>
          <xdr:rowOff>76200</xdr:rowOff>
        </xdr:from>
        <xdr:to>
          <xdr:col>2</xdr:col>
          <xdr:colOff>2571750</xdr:colOff>
          <xdr:row>10</xdr:row>
          <xdr:rowOff>342900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00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66675</xdr:rowOff>
        </xdr:from>
        <xdr:to>
          <xdr:col>8</xdr:col>
          <xdr:colOff>352425</xdr:colOff>
          <xdr:row>6</xdr:row>
          <xdr:rowOff>333375</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00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361950</xdr:rowOff>
        </xdr:from>
        <xdr:to>
          <xdr:col>8</xdr:col>
          <xdr:colOff>342900</xdr:colOff>
          <xdr:row>8</xdr:row>
          <xdr:rowOff>628650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00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685799</xdr:colOff>
      <xdr:row>7</xdr:row>
      <xdr:rowOff>142875</xdr:rowOff>
    </xdr:from>
    <xdr:to>
      <xdr:col>4</xdr:col>
      <xdr:colOff>0</xdr:colOff>
      <xdr:row>7</xdr:row>
      <xdr:rowOff>800100</xdr:rowOff>
    </xdr:to>
    <xdr:sp macro="" textlink="">
      <xdr:nvSpPr>
        <xdr:cNvPr id="19" name="吹き出し: 四角形 18">
          <a:extLst>
            <a:ext uri="{FF2B5EF4-FFF2-40B4-BE49-F238E27FC236}">
              <a16:creationId xmlns:a16="http://schemas.microsoft.com/office/drawing/2014/main" id="{00000000-0008-0000-0000-000013000000}"/>
            </a:ext>
          </a:extLst>
        </xdr:cNvPr>
        <xdr:cNvSpPr/>
      </xdr:nvSpPr>
      <xdr:spPr>
        <a:xfrm>
          <a:off x="914399" y="2914650"/>
          <a:ext cx="4076701" cy="657225"/>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例１）”１回目更新通知書”の発行日：</a:t>
          </a:r>
          <a:r>
            <a:rPr kumimoji="1" lang="en-US" altLang="ja-JP" sz="1100">
              <a:solidFill>
                <a:srgbClr val="FF0000"/>
              </a:solidFill>
            </a:rPr>
            <a:t>R6.10.15</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4</xdr:col>
      <xdr:colOff>381000</xdr:colOff>
      <xdr:row>2</xdr:row>
      <xdr:rowOff>19050</xdr:rowOff>
    </xdr:from>
    <xdr:to>
      <xdr:col>6</xdr:col>
      <xdr:colOff>276225</xdr:colOff>
      <xdr:row>3</xdr:row>
      <xdr:rowOff>123825</xdr:rowOff>
    </xdr:to>
    <xdr:sp macro="" textlink="">
      <xdr:nvSpPr>
        <xdr:cNvPr id="23" name="吹き出し: 四角形 22">
          <a:extLst>
            <a:ext uri="{FF2B5EF4-FFF2-40B4-BE49-F238E27FC236}">
              <a16:creationId xmlns:a16="http://schemas.microsoft.com/office/drawing/2014/main" id="{00000000-0008-0000-0000-000017000000}"/>
            </a:ext>
          </a:extLst>
        </xdr:cNvPr>
        <xdr:cNvSpPr/>
      </xdr:nvSpPr>
      <xdr:spPr>
        <a:xfrm>
          <a:off x="5372100" y="819150"/>
          <a:ext cx="1409700" cy="476250"/>
        </a:xfrm>
        <a:prstGeom prst="wedgeRectCallout">
          <a:avLst>
            <a:gd name="adj1" fmla="val -43806"/>
            <a:gd name="adj2" fmla="val 878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6</xdr:col>
      <xdr:colOff>333374</xdr:colOff>
      <xdr:row>2</xdr:row>
      <xdr:rowOff>76199</xdr:rowOff>
    </xdr:from>
    <xdr:to>
      <xdr:col>9</xdr:col>
      <xdr:colOff>1933575</xdr:colOff>
      <xdr:row>3</xdr:row>
      <xdr:rowOff>123825</xdr:rowOff>
    </xdr:to>
    <xdr:sp macro="" textlink="">
      <xdr:nvSpPr>
        <xdr:cNvPr id="24" name="吹き出し: 四角形 23">
          <a:extLst>
            <a:ext uri="{FF2B5EF4-FFF2-40B4-BE49-F238E27FC236}">
              <a16:creationId xmlns:a16="http://schemas.microsoft.com/office/drawing/2014/main" id="{00000000-0008-0000-0000-000018000000}"/>
            </a:ext>
          </a:extLst>
        </xdr:cNvPr>
        <xdr:cNvSpPr/>
      </xdr:nvSpPr>
      <xdr:spPr>
        <a:xfrm>
          <a:off x="6981824" y="1142999"/>
          <a:ext cx="3705226" cy="419101"/>
        </a:xfrm>
        <a:prstGeom prst="wedgeRectCallout">
          <a:avLst>
            <a:gd name="adj1" fmla="val -37049"/>
            <a:gd name="adj2" fmla="val 3897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以下、該当するチェックボックスを選んでください</a:t>
          </a:r>
        </a:p>
      </xdr:txBody>
    </xdr:sp>
    <xdr:clientData/>
  </xdr:twoCellAnchor>
  <xdr:twoCellAnchor>
    <xdr:from>
      <xdr:col>6</xdr:col>
      <xdr:colOff>28574</xdr:colOff>
      <xdr:row>7</xdr:row>
      <xdr:rowOff>95250</xdr:rowOff>
    </xdr:from>
    <xdr:to>
      <xdr:col>10</xdr:col>
      <xdr:colOff>38100</xdr:colOff>
      <xdr:row>7</xdr:row>
      <xdr:rowOff>752475</xdr:rowOff>
    </xdr:to>
    <xdr:sp macro="" textlink="">
      <xdr:nvSpPr>
        <xdr:cNvPr id="26" name="吹き出し: 四角形 25">
          <a:extLst>
            <a:ext uri="{FF2B5EF4-FFF2-40B4-BE49-F238E27FC236}">
              <a16:creationId xmlns:a16="http://schemas.microsoft.com/office/drawing/2014/main" id="{00000000-0008-0000-0000-00001A000000}"/>
            </a:ext>
          </a:extLst>
        </xdr:cNvPr>
        <xdr:cNvSpPr/>
      </xdr:nvSpPr>
      <xdr:spPr>
        <a:xfrm>
          <a:off x="6534149" y="2867025"/>
          <a:ext cx="4076701" cy="657225"/>
        </a:xfrm>
        <a:prstGeom prst="wedgeRectCallout">
          <a:avLst>
            <a:gd name="adj1" fmla="val -43008"/>
            <a:gd name="adj2" fmla="val -75628"/>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例２）”１回目更新通知書”の発行日：</a:t>
          </a:r>
          <a:r>
            <a:rPr kumimoji="1" lang="en-US" altLang="ja-JP" sz="1100">
              <a:solidFill>
                <a:srgbClr val="FF0000"/>
              </a:solidFill>
            </a:rPr>
            <a:t>R6.3.31</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a:t>
          </a:r>
          <a:r>
            <a:rPr kumimoji="1" lang="ja-JP" altLang="en-US" sz="1100">
              <a:solidFill>
                <a:sysClr val="windowText" lastClr="000000"/>
              </a:solidFill>
            </a:rPr>
            <a:t>➡</a:t>
          </a:r>
          <a:r>
            <a:rPr kumimoji="1" lang="en-US" altLang="ja-JP" sz="1100">
              <a:solidFill>
                <a:sysClr val="windowText" lastClr="000000"/>
              </a:solidFill>
            </a:rPr>
            <a:t>  R6</a:t>
          </a:r>
          <a:r>
            <a:rPr kumimoji="1" lang="ja-JP" altLang="en-US" sz="1100">
              <a:solidFill>
                <a:sysClr val="windowText" lastClr="000000"/>
              </a:solidFill>
            </a:rPr>
            <a:t>年度</a:t>
          </a:r>
          <a:r>
            <a:rPr kumimoji="1" lang="ja-JP" altLang="en-US" sz="1100">
              <a:solidFill>
                <a:schemeClr val="tx1"/>
              </a:solidFill>
            </a:rPr>
            <a:t>補助対象外</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676274</xdr:colOff>
      <xdr:row>9</xdr:row>
      <xdr:rowOff>57150</xdr:rowOff>
    </xdr:from>
    <xdr:to>
      <xdr:col>3</xdr:col>
      <xdr:colOff>676275</xdr:colOff>
      <xdr:row>9</xdr:row>
      <xdr:rowOff>704850</xdr:rowOff>
    </xdr:to>
    <xdr:sp macro="" textlink="">
      <xdr:nvSpPr>
        <xdr:cNvPr id="27" name="吹き出し: 四角形 26">
          <a:extLst>
            <a:ext uri="{FF2B5EF4-FFF2-40B4-BE49-F238E27FC236}">
              <a16:creationId xmlns:a16="http://schemas.microsoft.com/office/drawing/2014/main" id="{00000000-0008-0000-0000-00001B000000}"/>
            </a:ext>
          </a:extLst>
        </xdr:cNvPr>
        <xdr:cNvSpPr/>
      </xdr:nvSpPr>
      <xdr:spPr>
        <a:xfrm>
          <a:off x="904874" y="4591050"/>
          <a:ext cx="4219576" cy="647700"/>
        </a:xfrm>
        <a:prstGeom prst="wedgeRectCallout">
          <a:avLst>
            <a:gd name="adj1" fmla="val 2553"/>
            <a:gd name="adj2" fmla="val -7997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例３）”１回目更新通知書”の発行日：</a:t>
          </a:r>
          <a:r>
            <a:rPr kumimoji="1" lang="en-US" altLang="ja-JP" sz="1100">
              <a:solidFill>
                <a:srgbClr val="FF0000"/>
              </a:solidFill>
            </a:rPr>
            <a:t>R6.10.15</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”はい</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chemeClr val="tx1"/>
              </a:solidFill>
            </a:rPr>
            <a:t>  </a:t>
          </a:r>
          <a:r>
            <a:rPr kumimoji="1" lang="en-US" altLang="ja-JP" sz="1100">
              <a:solidFill>
                <a:sysClr val="windowText" lastClr="000000"/>
              </a:solidFill>
            </a:rPr>
            <a:t>R6</a:t>
          </a:r>
          <a:r>
            <a:rPr kumimoji="1" lang="ja-JP" altLang="en-US" sz="1100">
              <a:solidFill>
                <a:sysClr val="windowText" lastClr="000000"/>
              </a:solidFill>
            </a:rPr>
            <a:t>年</a:t>
          </a:r>
          <a:r>
            <a:rPr kumimoji="1" lang="ja-JP" altLang="en-US" sz="1100">
              <a:solidFill>
                <a:schemeClr val="tx1"/>
              </a:solidFill>
            </a:rPr>
            <a:t>度補助対象</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9524</xdr:colOff>
      <xdr:row>9</xdr:row>
      <xdr:rowOff>76199</xdr:rowOff>
    </xdr:from>
    <xdr:to>
      <xdr:col>9</xdr:col>
      <xdr:colOff>1952625</xdr:colOff>
      <xdr:row>9</xdr:row>
      <xdr:rowOff>1133474</xdr:rowOff>
    </xdr:to>
    <xdr:sp macro="" textlink="">
      <xdr:nvSpPr>
        <xdr:cNvPr id="28" name="吹き出し: 四角形 27">
          <a:extLst>
            <a:ext uri="{FF2B5EF4-FFF2-40B4-BE49-F238E27FC236}">
              <a16:creationId xmlns:a16="http://schemas.microsoft.com/office/drawing/2014/main" id="{00000000-0008-0000-0000-00001C000000}"/>
            </a:ext>
          </a:extLst>
        </xdr:cNvPr>
        <xdr:cNvSpPr/>
      </xdr:nvSpPr>
      <xdr:spPr>
        <a:xfrm>
          <a:off x="6657974" y="4610099"/>
          <a:ext cx="4048126" cy="1057275"/>
        </a:xfrm>
        <a:prstGeom prst="wedgeRectCallout">
          <a:avLst>
            <a:gd name="adj1" fmla="val -38859"/>
            <a:gd name="adj2" fmla="val -84481"/>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r>
            <a:rPr kumimoji="1" lang="en-US" altLang="ja-JP" sz="1100">
              <a:solidFill>
                <a:schemeClr val="tx1"/>
              </a:solidFill>
            </a:rPr>
            <a:t>4</a:t>
          </a:r>
          <a:r>
            <a:rPr kumimoji="1" lang="ja-JP" altLang="en-US" sz="1100">
              <a:solidFill>
                <a:schemeClr val="tx1"/>
              </a:solidFill>
            </a:rPr>
            <a:t>）”１回目更新通知書”の発行日：</a:t>
          </a:r>
          <a:r>
            <a:rPr kumimoji="1" lang="en-US" altLang="ja-JP" sz="1100">
              <a:solidFill>
                <a:srgbClr val="FF0000"/>
              </a:solidFill>
            </a:rPr>
            <a:t>R7.4.1</a:t>
          </a:r>
        </a:p>
        <a:p>
          <a:pPr algn="l"/>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　”いいえ</a:t>
          </a:r>
          <a:r>
            <a:rPr kumimoji="1" lang="en-US" altLang="ja-JP" sz="1100">
              <a:solidFill>
                <a:schemeClr val="tx1"/>
              </a:solidFill>
            </a:rPr>
            <a:t>" </a:t>
          </a:r>
          <a:r>
            <a:rPr kumimoji="1" lang="ja-JP" altLang="en-US" sz="1100">
              <a:solidFill>
                <a:schemeClr val="tx1"/>
              </a:solidFill>
            </a:rPr>
            <a:t>をチェック　➡　</a:t>
          </a:r>
          <a:r>
            <a:rPr kumimoji="1" lang="en-US" altLang="ja-JP" sz="1100">
              <a:solidFill>
                <a:schemeClr val="tx1"/>
              </a:solidFill>
            </a:rPr>
            <a:t>  </a:t>
          </a:r>
          <a:r>
            <a:rPr kumimoji="1" lang="en-US" altLang="ja-JP" sz="1100">
              <a:solidFill>
                <a:sysClr val="windowText" lastClr="000000"/>
              </a:solidFill>
            </a:rPr>
            <a:t>R6</a:t>
          </a:r>
          <a:r>
            <a:rPr kumimoji="1" lang="ja-JP" altLang="en-US" sz="1100">
              <a:solidFill>
                <a:sysClr val="windowText" lastClr="000000"/>
              </a:solidFill>
            </a:rPr>
            <a:t>年</a:t>
          </a:r>
          <a:r>
            <a:rPr kumimoji="1" lang="ja-JP" altLang="en-US" sz="1100">
              <a:solidFill>
                <a:schemeClr val="tx1"/>
              </a:solidFill>
            </a:rPr>
            <a:t>度補助対象外</a:t>
          </a:r>
          <a:endParaRPr kumimoji="1" lang="en-US" altLang="ja-JP" sz="1100">
            <a:solidFill>
              <a:schemeClr val="tx1"/>
            </a:solidFill>
          </a:endParaRPr>
        </a:p>
        <a:p>
          <a:pPr algn="l"/>
          <a:r>
            <a:rPr kumimoji="1" lang="ja-JP" altLang="en-US" sz="1100">
              <a:solidFill>
                <a:schemeClr val="tx1"/>
              </a:solidFill>
            </a:rPr>
            <a:t>　</a:t>
          </a:r>
          <a:r>
            <a:rPr kumimoji="1" lang="ja-JP" altLang="en-US" sz="1100">
              <a:solidFill>
                <a:sysClr val="windowText" lastClr="000000"/>
              </a:solidFill>
            </a:rPr>
            <a:t>但し、他の要件を満たせば、</a:t>
          </a:r>
          <a:r>
            <a:rPr kumimoji="1" lang="en-US" altLang="ja-JP" sz="1100">
              <a:solidFill>
                <a:sysClr val="windowText" lastClr="000000"/>
              </a:solidFill>
              <a:effectLst/>
              <a:latin typeface="+mn-lt"/>
              <a:ea typeface="+mn-ea"/>
              <a:cs typeface="+mn-cs"/>
            </a:rPr>
            <a:t>R7</a:t>
          </a:r>
          <a:r>
            <a:rPr kumimoji="1" lang="ja-JP" altLang="en-US" sz="1100">
              <a:solidFill>
                <a:sysClr val="windowText" lastClr="000000"/>
              </a:solidFill>
              <a:effectLst/>
              <a:latin typeface="+mn-lt"/>
              <a:ea typeface="+mn-ea"/>
              <a:cs typeface="+mn-cs"/>
            </a:rPr>
            <a:t>年度の補助対象となります。</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0</xdr:row>
      <xdr:rowOff>11430</xdr:rowOff>
    </xdr:from>
    <xdr:to>
      <xdr:col>6</xdr:col>
      <xdr:colOff>771525</xdr:colOff>
      <xdr:row>1</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0" y="11430"/>
          <a:ext cx="2228850" cy="16954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142875</xdr:colOff>
          <xdr:row>25</xdr:row>
          <xdr:rowOff>57150</xdr:rowOff>
        </xdr:from>
        <xdr:to>
          <xdr:col>7</xdr:col>
          <xdr:colOff>390525</xdr:colOff>
          <xdr:row>25</xdr:row>
          <xdr:rowOff>219075</xdr:rowOff>
        </xdr:to>
        <xdr:sp macro="" textlink="">
          <xdr:nvSpPr>
            <xdr:cNvPr id="247815" name="Check Box 7" hidden="1">
              <a:extLst>
                <a:ext uri="{63B3BB69-23CF-44E3-9099-C40C66FF867C}">
                  <a14:compatExt spid="_x0000_s247815"/>
                </a:ext>
                <a:ext uri="{FF2B5EF4-FFF2-40B4-BE49-F238E27FC236}">
                  <a16:creationId xmlns:a16="http://schemas.microsoft.com/office/drawing/2014/main" id="{00000000-0008-0000-0100-00000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2</xdr:row>
      <xdr:rowOff>9525</xdr:rowOff>
    </xdr:from>
    <xdr:to>
      <xdr:col>5</xdr:col>
      <xdr:colOff>514350</xdr:colOff>
      <xdr:row>2</xdr:row>
      <xdr:rowOff>209550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09575" y="352425"/>
          <a:ext cx="1638300" cy="2000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有機ＪＡＳ認証</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19050</xdr:rowOff>
        </xdr:from>
        <xdr:to>
          <xdr:col>7</xdr:col>
          <xdr:colOff>371475</xdr:colOff>
          <xdr:row>8</xdr:row>
          <xdr:rowOff>180975</xdr:rowOff>
        </xdr:to>
        <xdr:sp macro="" textlink="">
          <xdr:nvSpPr>
            <xdr:cNvPr id="247824" name="Check Box 16" hidden="1">
              <a:extLst>
                <a:ext uri="{63B3BB69-23CF-44E3-9099-C40C66FF867C}">
                  <a14:compatExt spid="_x0000_s247824"/>
                </a:ext>
                <a:ext uri="{FF2B5EF4-FFF2-40B4-BE49-F238E27FC236}">
                  <a16:creationId xmlns:a16="http://schemas.microsoft.com/office/drawing/2014/main" id="{00000000-0008-0000-0100-00001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19050</xdr:rowOff>
        </xdr:from>
        <xdr:to>
          <xdr:col>7</xdr:col>
          <xdr:colOff>371475</xdr:colOff>
          <xdr:row>9</xdr:row>
          <xdr:rowOff>180975</xdr:rowOff>
        </xdr:to>
        <xdr:sp macro="" textlink="">
          <xdr:nvSpPr>
            <xdr:cNvPr id="247826" name="Check Box 18" hidden="1">
              <a:extLst>
                <a:ext uri="{63B3BB69-23CF-44E3-9099-C40C66FF867C}">
                  <a14:compatExt spid="_x0000_s247826"/>
                </a:ext>
                <a:ext uri="{FF2B5EF4-FFF2-40B4-BE49-F238E27FC236}">
                  <a16:creationId xmlns:a16="http://schemas.microsoft.com/office/drawing/2014/main" id="{00000000-0008-0000-0100-00001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19050</xdr:rowOff>
        </xdr:from>
        <xdr:to>
          <xdr:col>7</xdr:col>
          <xdr:colOff>371475</xdr:colOff>
          <xdr:row>10</xdr:row>
          <xdr:rowOff>180975</xdr:rowOff>
        </xdr:to>
        <xdr:sp macro="" textlink="">
          <xdr:nvSpPr>
            <xdr:cNvPr id="247827" name="Check Box 19" hidden="1">
              <a:extLst>
                <a:ext uri="{63B3BB69-23CF-44E3-9099-C40C66FF867C}">
                  <a14:compatExt spid="_x0000_s247827"/>
                </a:ext>
                <a:ext uri="{FF2B5EF4-FFF2-40B4-BE49-F238E27FC236}">
                  <a16:creationId xmlns:a16="http://schemas.microsoft.com/office/drawing/2014/main" id="{00000000-0008-0000-0100-00001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19050</xdr:rowOff>
        </xdr:from>
        <xdr:to>
          <xdr:col>7</xdr:col>
          <xdr:colOff>371475</xdr:colOff>
          <xdr:row>11</xdr:row>
          <xdr:rowOff>180975</xdr:rowOff>
        </xdr:to>
        <xdr:sp macro="" textlink="">
          <xdr:nvSpPr>
            <xdr:cNvPr id="247828" name="Check Box 20" hidden="1">
              <a:extLst>
                <a:ext uri="{63B3BB69-23CF-44E3-9099-C40C66FF867C}">
                  <a14:compatExt spid="_x0000_s247828"/>
                </a:ext>
                <a:ext uri="{FF2B5EF4-FFF2-40B4-BE49-F238E27FC236}">
                  <a16:creationId xmlns:a16="http://schemas.microsoft.com/office/drawing/2014/main" id="{00000000-0008-0000-0100-00001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371475</xdr:colOff>
          <xdr:row>12</xdr:row>
          <xdr:rowOff>180975</xdr:rowOff>
        </xdr:to>
        <xdr:sp macro="" textlink="">
          <xdr:nvSpPr>
            <xdr:cNvPr id="247829" name="Check Box 21" hidden="1">
              <a:extLst>
                <a:ext uri="{63B3BB69-23CF-44E3-9099-C40C66FF867C}">
                  <a14:compatExt spid="_x0000_s247829"/>
                </a:ext>
                <a:ext uri="{FF2B5EF4-FFF2-40B4-BE49-F238E27FC236}">
                  <a16:creationId xmlns:a16="http://schemas.microsoft.com/office/drawing/2014/main" id="{00000000-0008-0000-0100-000015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371475</xdr:colOff>
          <xdr:row>13</xdr:row>
          <xdr:rowOff>180975</xdr:rowOff>
        </xdr:to>
        <xdr:sp macro="" textlink="">
          <xdr:nvSpPr>
            <xdr:cNvPr id="247830" name="Check Box 22" hidden="1">
              <a:extLst>
                <a:ext uri="{63B3BB69-23CF-44E3-9099-C40C66FF867C}">
                  <a14:compatExt spid="_x0000_s247830"/>
                </a:ext>
                <a:ext uri="{FF2B5EF4-FFF2-40B4-BE49-F238E27FC236}">
                  <a16:creationId xmlns:a16="http://schemas.microsoft.com/office/drawing/2014/main" id="{00000000-0008-0000-0100-000016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19050</xdr:rowOff>
        </xdr:from>
        <xdr:to>
          <xdr:col>7</xdr:col>
          <xdr:colOff>371475</xdr:colOff>
          <xdr:row>14</xdr:row>
          <xdr:rowOff>180975</xdr:rowOff>
        </xdr:to>
        <xdr:sp macro="" textlink="">
          <xdr:nvSpPr>
            <xdr:cNvPr id="247831" name="Check Box 23" hidden="1">
              <a:extLst>
                <a:ext uri="{63B3BB69-23CF-44E3-9099-C40C66FF867C}">
                  <a14:compatExt spid="_x0000_s247831"/>
                </a:ext>
                <a:ext uri="{FF2B5EF4-FFF2-40B4-BE49-F238E27FC236}">
                  <a16:creationId xmlns:a16="http://schemas.microsoft.com/office/drawing/2014/main" id="{00000000-0008-0000-0100-000017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19050</xdr:rowOff>
        </xdr:from>
        <xdr:to>
          <xdr:col>7</xdr:col>
          <xdr:colOff>371475</xdr:colOff>
          <xdr:row>15</xdr:row>
          <xdr:rowOff>180975</xdr:rowOff>
        </xdr:to>
        <xdr:sp macro="" textlink="">
          <xdr:nvSpPr>
            <xdr:cNvPr id="247832" name="Check Box 24" hidden="1">
              <a:extLst>
                <a:ext uri="{63B3BB69-23CF-44E3-9099-C40C66FF867C}">
                  <a14:compatExt spid="_x0000_s247832"/>
                </a:ext>
                <a:ext uri="{FF2B5EF4-FFF2-40B4-BE49-F238E27FC236}">
                  <a16:creationId xmlns:a16="http://schemas.microsoft.com/office/drawing/2014/main" id="{00000000-0008-0000-0100-000018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19050</xdr:rowOff>
        </xdr:from>
        <xdr:to>
          <xdr:col>7</xdr:col>
          <xdr:colOff>371475</xdr:colOff>
          <xdr:row>18</xdr:row>
          <xdr:rowOff>180975</xdr:rowOff>
        </xdr:to>
        <xdr:sp macro="" textlink="">
          <xdr:nvSpPr>
            <xdr:cNvPr id="247833" name="Check Box 25" hidden="1">
              <a:extLst>
                <a:ext uri="{63B3BB69-23CF-44E3-9099-C40C66FF867C}">
                  <a14:compatExt spid="_x0000_s247833"/>
                </a:ext>
                <a:ext uri="{FF2B5EF4-FFF2-40B4-BE49-F238E27FC236}">
                  <a16:creationId xmlns:a16="http://schemas.microsoft.com/office/drawing/2014/main" id="{00000000-0008-0000-0100-000019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19</xdr:row>
          <xdr:rowOff>19050</xdr:rowOff>
        </xdr:from>
        <xdr:to>
          <xdr:col>7</xdr:col>
          <xdr:colOff>371475</xdr:colOff>
          <xdr:row>19</xdr:row>
          <xdr:rowOff>180975</xdr:rowOff>
        </xdr:to>
        <xdr:sp macro="" textlink="">
          <xdr:nvSpPr>
            <xdr:cNvPr id="247834" name="Check Box 26" hidden="1">
              <a:extLst>
                <a:ext uri="{63B3BB69-23CF-44E3-9099-C40C66FF867C}">
                  <a14:compatExt spid="_x0000_s247834"/>
                </a:ext>
                <a:ext uri="{FF2B5EF4-FFF2-40B4-BE49-F238E27FC236}">
                  <a16:creationId xmlns:a16="http://schemas.microsoft.com/office/drawing/2014/main" id="{00000000-0008-0000-0100-00001A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57150</xdr:rowOff>
        </xdr:from>
        <xdr:to>
          <xdr:col>7</xdr:col>
          <xdr:colOff>390525</xdr:colOff>
          <xdr:row>26</xdr:row>
          <xdr:rowOff>219075</xdr:rowOff>
        </xdr:to>
        <xdr:sp macro="" textlink="">
          <xdr:nvSpPr>
            <xdr:cNvPr id="247835" name="Check Box 27" hidden="1">
              <a:extLst>
                <a:ext uri="{63B3BB69-23CF-44E3-9099-C40C66FF867C}">
                  <a14:compatExt spid="_x0000_s247835"/>
                </a:ext>
                <a:ext uri="{FF2B5EF4-FFF2-40B4-BE49-F238E27FC236}">
                  <a16:creationId xmlns:a16="http://schemas.microsoft.com/office/drawing/2014/main" id="{00000000-0008-0000-0100-00001B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57150</xdr:rowOff>
        </xdr:from>
        <xdr:to>
          <xdr:col>7</xdr:col>
          <xdr:colOff>390525</xdr:colOff>
          <xdr:row>27</xdr:row>
          <xdr:rowOff>219075</xdr:rowOff>
        </xdr:to>
        <xdr:sp macro="" textlink="">
          <xdr:nvSpPr>
            <xdr:cNvPr id="247836" name="Check Box 28" hidden="1">
              <a:extLst>
                <a:ext uri="{63B3BB69-23CF-44E3-9099-C40C66FF867C}">
                  <a14:compatExt spid="_x0000_s247836"/>
                </a:ext>
                <a:ext uri="{FF2B5EF4-FFF2-40B4-BE49-F238E27FC236}">
                  <a16:creationId xmlns:a16="http://schemas.microsoft.com/office/drawing/2014/main" id="{00000000-0008-0000-0100-00001C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57150</xdr:rowOff>
        </xdr:from>
        <xdr:to>
          <xdr:col>7</xdr:col>
          <xdr:colOff>390525</xdr:colOff>
          <xdr:row>30</xdr:row>
          <xdr:rowOff>219075</xdr:rowOff>
        </xdr:to>
        <xdr:sp macro="" textlink="">
          <xdr:nvSpPr>
            <xdr:cNvPr id="247837" name="Check Box 29" hidden="1">
              <a:extLst>
                <a:ext uri="{63B3BB69-23CF-44E3-9099-C40C66FF867C}">
                  <a14:compatExt spid="_x0000_s247837"/>
                </a:ext>
                <a:ext uri="{FF2B5EF4-FFF2-40B4-BE49-F238E27FC236}">
                  <a16:creationId xmlns:a16="http://schemas.microsoft.com/office/drawing/2014/main" id="{00000000-0008-0000-0100-00001D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57150</xdr:rowOff>
        </xdr:from>
        <xdr:to>
          <xdr:col>7</xdr:col>
          <xdr:colOff>390525</xdr:colOff>
          <xdr:row>31</xdr:row>
          <xdr:rowOff>219075</xdr:rowOff>
        </xdr:to>
        <xdr:sp macro="" textlink="">
          <xdr:nvSpPr>
            <xdr:cNvPr id="247838" name="Check Box 30" hidden="1">
              <a:extLst>
                <a:ext uri="{63B3BB69-23CF-44E3-9099-C40C66FF867C}">
                  <a14:compatExt spid="_x0000_s247838"/>
                </a:ext>
                <a:ext uri="{FF2B5EF4-FFF2-40B4-BE49-F238E27FC236}">
                  <a16:creationId xmlns:a16="http://schemas.microsoft.com/office/drawing/2014/main" id="{00000000-0008-0000-0100-00001E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47839" name="Check Box 31" hidden="1">
              <a:extLst>
                <a:ext uri="{63B3BB69-23CF-44E3-9099-C40C66FF867C}">
                  <a14:compatExt spid="_x0000_s247839"/>
                </a:ext>
                <a:ext uri="{FF2B5EF4-FFF2-40B4-BE49-F238E27FC236}">
                  <a16:creationId xmlns:a16="http://schemas.microsoft.com/office/drawing/2014/main" id="{00000000-0008-0000-0100-00001F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57150</xdr:rowOff>
        </xdr:from>
        <xdr:to>
          <xdr:col>7</xdr:col>
          <xdr:colOff>390525</xdr:colOff>
          <xdr:row>29</xdr:row>
          <xdr:rowOff>219075</xdr:rowOff>
        </xdr:to>
        <xdr:sp macro="" textlink="">
          <xdr:nvSpPr>
            <xdr:cNvPr id="247840" name="Check Box 32" hidden="1">
              <a:extLst>
                <a:ext uri="{63B3BB69-23CF-44E3-9099-C40C66FF867C}">
                  <a14:compatExt spid="_x0000_s247840"/>
                </a:ext>
                <a:ext uri="{FF2B5EF4-FFF2-40B4-BE49-F238E27FC236}">
                  <a16:creationId xmlns:a16="http://schemas.microsoft.com/office/drawing/2014/main" id="{00000000-0008-0000-0100-000020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19050</xdr:rowOff>
        </xdr:from>
        <xdr:to>
          <xdr:col>7</xdr:col>
          <xdr:colOff>371475</xdr:colOff>
          <xdr:row>17</xdr:row>
          <xdr:rowOff>180975</xdr:rowOff>
        </xdr:to>
        <xdr:sp macro="" textlink="">
          <xdr:nvSpPr>
            <xdr:cNvPr id="247841" name="Check Box 33" hidden="1">
              <a:extLst>
                <a:ext uri="{63B3BB69-23CF-44E3-9099-C40C66FF867C}">
                  <a14:compatExt spid="_x0000_s247841"/>
                </a:ext>
                <a:ext uri="{FF2B5EF4-FFF2-40B4-BE49-F238E27FC236}">
                  <a16:creationId xmlns:a16="http://schemas.microsoft.com/office/drawing/2014/main" id="{00000000-0008-0000-0100-00002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0</xdr:rowOff>
        </xdr:from>
        <xdr:to>
          <xdr:col>7</xdr:col>
          <xdr:colOff>371475</xdr:colOff>
          <xdr:row>17</xdr:row>
          <xdr:rowOff>0</xdr:rowOff>
        </xdr:to>
        <xdr:sp macro="" textlink="">
          <xdr:nvSpPr>
            <xdr:cNvPr id="247842" name="Check Box 34" hidden="1">
              <a:extLst>
                <a:ext uri="{63B3BB69-23CF-44E3-9099-C40C66FF867C}">
                  <a14:compatExt spid="_x0000_s247842"/>
                </a:ext>
                <a:ext uri="{FF2B5EF4-FFF2-40B4-BE49-F238E27FC236}">
                  <a16:creationId xmlns:a16="http://schemas.microsoft.com/office/drawing/2014/main" id="{00000000-0008-0000-0100-00002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0520847" y="749559"/>
          <a:ext cx="3396343" cy="2520954"/>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2</xdr:col>
      <xdr:colOff>388774</xdr:colOff>
      <xdr:row>0</xdr:row>
      <xdr:rowOff>97194</xdr:rowOff>
    </xdr:from>
    <xdr:to>
      <xdr:col>3</xdr:col>
      <xdr:colOff>1205203</xdr:colOff>
      <xdr:row>0</xdr:row>
      <xdr:rowOff>408214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090764" y="97194"/>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500-000001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500-000002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500-000003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500-0000043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85725</xdr:rowOff>
        </xdr:from>
        <xdr:to>
          <xdr:col>1</xdr:col>
          <xdr:colOff>47625</xdr:colOff>
          <xdr:row>20</xdr:row>
          <xdr:rowOff>228600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06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219075</xdr:rowOff>
        </xdr:from>
        <xdr:to>
          <xdr:col>1</xdr:col>
          <xdr:colOff>38100</xdr:colOff>
          <xdr:row>21</xdr:row>
          <xdr:rowOff>219075</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06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0</xdr:rowOff>
        </xdr:from>
        <xdr:to>
          <xdr:col>1</xdr:col>
          <xdr:colOff>47625</xdr:colOff>
          <xdr:row>22</xdr:row>
          <xdr:rowOff>247650</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06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17</xdr:row>
      <xdr:rowOff>19050</xdr:rowOff>
    </xdr:from>
    <xdr:to>
      <xdr:col>13</xdr:col>
      <xdr:colOff>428625</xdr:colOff>
      <xdr:row>21</xdr:row>
      <xdr:rowOff>76200</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令和６年１０月１３日の場合、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7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7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283844</xdr:colOff>
      <xdr:row>12</xdr:row>
      <xdr:rowOff>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7019925" y="762000"/>
          <a:ext cx="198119" cy="2181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5</xdr:row>
      <xdr:rowOff>219075</xdr:rowOff>
    </xdr:from>
    <xdr:to>
      <xdr:col>12</xdr:col>
      <xdr:colOff>1562100</xdr:colOff>
      <xdr:row>10</xdr:row>
      <xdr:rowOff>190500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a:xfrm>
          <a:off x="7448550" y="140970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7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647699</xdr:colOff>
      <xdr:row>8</xdr:row>
      <xdr:rowOff>190500</xdr:rowOff>
    </xdr:from>
    <xdr:to>
      <xdr:col>4</xdr:col>
      <xdr:colOff>514350</xdr:colOff>
      <xdr:row>10</xdr:row>
      <xdr:rowOff>9525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314449" y="2095500"/>
          <a:ext cx="1866901"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有機ＪＡＳ認証</a:t>
          </a:r>
          <a:r>
            <a:rPr kumimoji="1" lang="en-US" altLang="ja-JP" sz="1400">
              <a:solidFill>
                <a:schemeClr val="tx1"/>
              </a:solidFill>
            </a:rPr>
            <a:t>】</a:t>
          </a:r>
          <a:endParaRPr kumimoji="1" lang="ja-JP" altLang="en-US" sz="14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5</xdr:col>
          <xdr:colOff>428625</xdr:colOff>
          <xdr:row>8</xdr:row>
          <xdr:rowOff>104775</xdr:rowOff>
        </xdr:from>
        <xdr:to>
          <xdr:col>9</xdr:col>
          <xdr:colOff>66675</xdr:colOff>
          <xdr:row>9</xdr:row>
          <xdr:rowOff>200025</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3762375" y="2009775"/>
              <a:ext cx="2571750" cy="333375"/>
              <a:chOff x="3429000" y="476250"/>
              <a:chExt cx="2571750" cy="333375"/>
            </a:xfrm>
          </xdr:grpSpPr>
          <xdr:sp macro="" textlink="">
            <xdr:nvSpPr>
              <xdr:cNvPr id="166947" name="Check Box 35" hidden="1">
                <a:extLst>
                  <a:ext uri="{63B3BB69-23CF-44E3-9099-C40C66FF867C}">
                    <a14:compatExt spid="_x0000_s166947"/>
                  </a:ext>
                  <a:ext uri="{FF2B5EF4-FFF2-40B4-BE49-F238E27FC236}">
                    <a16:creationId xmlns:a16="http://schemas.microsoft.com/office/drawing/2014/main" id="{00000000-0008-0000-0700-0000238C0200}"/>
                  </a:ext>
                </a:extLst>
              </xdr:cNvPr>
              <xdr:cNvSpPr/>
            </xdr:nvSpPr>
            <xdr:spPr bwMode="auto">
              <a:xfrm>
                <a:off x="3429000"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a:t>
                </a:r>
              </a:p>
            </xdr:txBody>
          </xdr:sp>
          <xdr:sp macro="" textlink="">
            <xdr:nvSpPr>
              <xdr:cNvPr id="166948" name="Check Box 36" hidden="1">
                <a:extLst>
                  <a:ext uri="{63B3BB69-23CF-44E3-9099-C40C66FF867C}">
                    <a14:compatExt spid="_x0000_s166948"/>
                  </a:ext>
                  <a:ext uri="{FF2B5EF4-FFF2-40B4-BE49-F238E27FC236}">
                    <a16:creationId xmlns:a16="http://schemas.microsoft.com/office/drawing/2014/main" id="{00000000-0008-0000-0700-0000248C0200}"/>
                  </a:ext>
                </a:extLst>
              </xdr:cNvPr>
              <xdr:cNvSpPr/>
            </xdr:nvSpPr>
            <xdr:spPr bwMode="auto">
              <a:xfrm>
                <a:off x="3987961"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交付申請</a:t>
                </a:r>
              </a:p>
            </xdr:txBody>
          </xdr:sp>
          <xdr:sp macro="" textlink="">
            <xdr:nvSpPr>
              <xdr:cNvPr id="166949" name="Check Box 37" hidden="1">
                <a:extLst>
                  <a:ext uri="{63B3BB69-23CF-44E3-9099-C40C66FF867C}">
                    <a14:compatExt spid="_x0000_s166949"/>
                  </a:ext>
                  <a:ext uri="{FF2B5EF4-FFF2-40B4-BE49-F238E27FC236}">
                    <a16:creationId xmlns:a16="http://schemas.microsoft.com/office/drawing/2014/main" id="{00000000-0008-0000-0700-0000258C0200}"/>
                  </a:ext>
                </a:extLst>
              </xdr:cNvPr>
              <xdr:cNvSpPr/>
            </xdr:nvSpPr>
            <xdr:spPr bwMode="auto">
              <a:xfrm>
                <a:off x="5384048" y="476250"/>
                <a:ext cx="616702"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実績</a:t>
                </a:r>
              </a:p>
            </xdr:txBody>
          </xdr:sp>
          <xdr:sp macro="" textlink="">
            <xdr:nvSpPr>
              <xdr:cNvPr id="166950" name="Check Box 38" hidden="1">
                <a:extLst>
                  <a:ext uri="{63B3BB69-23CF-44E3-9099-C40C66FF867C}">
                    <a14:compatExt spid="_x0000_s166950"/>
                  </a:ext>
                  <a:ext uri="{FF2B5EF4-FFF2-40B4-BE49-F238E27FC236}">
                    <a16:creationId xmlns:a16="http://schemas.microsoft.com/office/drawing/2014/main" id="{00000000-0008-0000-0700-0000268C0200}"/>
                  </a:ext>
                </a:extLst>
              </xdr:cNvPr>
              <xdr:cNvSpPr/>
            </xdr:nvSpPr>
            <xdr:spPr bwMode="auto">
              <a:xfrm>
                <a:off x="4769012" y="485775"/>
                <a:ext cx="650714"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19050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8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495300</xdr:colOff>
      <xdr:row>18</xdr:row>
      <xdr:rowOff>123825</xdr:rowOff>
    </xdr:from>
    <xdr:to>
      <xdr:col>14</xdr:col>
      <xdr:colOff>142874</xdr:colOff>
      <xdr:row>24</xdr:row>
      <xdr:rowOff>114300</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6286500" y="4124325"/>
          <a:ext cx="4314824" cy="15335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8</xdr:col>
      <xdr:colOff>180976</xdr:colOff>
      <xdr:row>2</xdr:row>
      <xdr:rowOff>123826</xdr:rowOff>
    </xdr:from>
    <xdr:to>
      <xdr:col>8</xdr:col>
      <xdr:colOff>428625</xdr:colOff>
      <xdr:row>4</xdr:row>
      <xdr:rowOff>0</xdr:rowOff>
    </xdr:to>
    <xdr:sp macro="" textlink="">
      <xdr:nvSpPr>
        <xdr:cNvPr id="39" name="右中かっこ 38">
          <a:extLst>
            <a:ext uri="{FF2B5EF4-FFF2-40B4-BE49-F238E27FC236}">
              <a16:creationId xmlns:a16="http://schemas.microsoft.com/office/drawing/2014/main" id="{00000000-0008-0000-0800-000027000000}"/>
            </a:ext>
          </a:extLst>
        </xdr:cNvPr>
        <xdr:cNvSpPr/>
      </xdr:nvSpPr>
      <xdr:spPr>
        <a:xfrm>
          <a:off x="6638926" y="533401"/>
          <a:ext cx="247649" cy="342900"/>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4</xdr:row>
      <xdr:rowOff>57150</xdr:rowOff>
    </xdr:to>
    <xdr:sp macro="" textlink="">
      <xdr:nvSpPr>
        <xdr:cNvPr id="40" name="吹き出し: 四角形 39">
          <a:extLst>
            <a:ext uri="{FF2B5EF4-FFF2-40B4-BE49-F238E27FC236}">
              <a16:creationId xmlns:a16="http://schemas.microsoft.com/office/drawing/2014/main" id="{00000000-0008-0000-0800-000028000000}"/>
            </a:ext>
          </a:extLst>
        </xdr:cNvPr>
        <xdr:cNvSpPr/>
      </xdr:nvSpPr>
      <xdr:spPr>
        <a:xfrm>
          <a:off x="6962775" y="457200"/>
          <a:ext cx="3209925" cy="5143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5</xdr:row>
      <xdr:rowOff>76200</xdr:rowOff>
    </xdr:from>
    <xdr:to>
      <xdr:col>8</xdr:col>
      <xdr:colOff>419100</xdr:colOff>
      <xdr:row>16</xdr:row>
      <xdr:rowOff>38100</xdr:rowOff>
    </xdr:to>
    <xdr:sp macro="" textlink="">
      <xdr:nvSpPr>
        <xdr:cNvPr id="27" name="右中かっこ 26">
          <a:extLst>
            <a:ext uri="{FF2B5EF4-FFF2-40B4-BE49-F238E27FC236}">
              <a16:creationId xmlns:a16="http://schemas.microsoft.com/office/drawing/2014/main" id="{00000000-0008-0000-0800-00001B000000}"/>
            </a:ext>
          </a:extLst>
        </xdr:cNvPr>
        <xdr:cNvSpPr/>
      </xdr:nvSpPr>
      <xdr:spPr>
        <a:xfrm>
          <a:off x="6524625" y="1228725"/>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9</xdr:row>
      <xdr:rowOff>190500</xdr:rowOff>
    </xdr:from>
    <xdr:to>
      <xdr:col>13</xdr:col>
      <xdr:colOff>619125</xdr:colOff>
      <xdr:row>12</xdr:row>
      <xdr:rowOff>228600</xdr:rowOff>
    </xdr:to>
    <xdr:sp macro="" textlink="">
      <xdr:nvSpPr>
        <xdr:cNvPr id="28" name="吹き出し: 四角形 27">
          <a:extLst>
            <a:ext uri="{FF2B5EF4-FFF2-40B4-BE49-F238E27FC236}">
              <a16:creationId xmlns:a16="http://schemas.microsoft.com/office/drawing/2014/main" id="{00000000-0008-0000-0800-00001C000000}"/>
            </a:ext>
          </a:extLst>
        </xdr:cNvPr>
        <xdr:cNvSpPr/>
      </xdr:nvSpPr>
      <xdr:spPr>
        <a:xfrm>
          <a:off x="6886575" y="2000250"/>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114301</xdr:colOff>
      <xdr:row>33</xdr:row>
      <xdr:rowOff>361950</xdr:rowOff>
    </xdr:from>
    <xdr:to>
      <xdr:col>7</xdr:col>
      <xdr:colOff>342900</xdr:colOff>
      <xdr:row>34</xdr:row>
      <xdr:rowOff>0</xdr:rowOff>
    </xdr:to>
    <xdr:cxnSp macro="">
      <xdr:nvCxnSpPr>
        <xdr:cNvPr id="3" name="直線矢印コネクタ 2">
          <a:extLst>
            <a:ext uri="{FF2B5EF4-FFF2-40B4-BE49-F238E27FC236}">
              <a16:creationId xmlns:a16="http://schemas.microsoft.com/office/drawing/2014/main" id="{00000000-0008-0000-0800-000003000000}"/>
            </a:ext>
          </a:extLst>
        </xdr:cNvPr>
        <xdr:cNvCxnSpPr>
          <a:stCxn id="16" idx="1"/>
        </xdr:cNvCxnSpPr>
      </xdr:nvCxnSpPr>
      <xdr:spPr>
        <a:xfrm flipH="1">
          <a:off x="5905501" y="8391525"/>
          <a:ext cx="228599" cy="66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29</xdr:row>
          <xdr:rowOff>0</xdr:rowOff>
        </xdr:from>
        <xdr:to>
          <xdr:col>3</xdr:col>
          <xdr:colOff>771525</xdr:colOff>
          <xdr:row>30</xdr:row>
          <xdr:rowOff>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8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342900</xdr:colOff>
      <xdr:row>32</xdr:row>
      <xdr:rowOff>57150</xdr:rowOff>
    </xdr:from>
    <xdr:to>
      <xdr:col>14</xdr:col>
      <xdr:colOff>1</xdr:colOff>
      <xdr:row>35</xdr:row>
      <xdr:rowOff>238124</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6134100" y="7658100"/>
          <a:ext cx="4324351" cy="1466849"/>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4</xdr:col>
          <xdr:colOff>1152525</xdr:colOff>
          <xdr:row>38</xdr:row>
          <xdr:rowOff>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8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4</xdr:col>
          <xdr:colOff>28575</xdr:colOff>
          <xdr:row>38</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8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771525</xdr:colOff>
          <xdr:row>38</xdr:row>
          <xdr:rowOff>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8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36</xdr:row>
      <xdr:rowOff>152400</xdr:rowOff>
    </xdr:from>
    <xdr:to>
      <xdr:col>13</xdr:col>
      <xdr:colOff>209550</xdr:colOff>
      <xdr:row>39</xdr:row>
      <xdr:rowOff>85725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6115050" y="9048750"/>
          <a:ext cx="3886200" cy="6953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38</xdr:row>
      <xdr:rowOff>76202</xdr:rowOff>
    </xdr:from>
    <xdr:to>
      <xdr:col>7</xdr:col>
      <xdr:colOff>342902</xdr:colOff>
      <xdr:row>38</xdr:row>
      <xdr:rowOff>85725</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4</xdr:col>
          <xdr:colOff>28575</xdr:colOff>
          <xdr:row>44</xdr:row>
          <xdr:rowOff>19050</xdr:rowOff>
        </xdr:to>
        <xdr:sp macro="" textlink="">
          <xdr:nvSpPr>
            <xdr:cNvPr id="288769" name="Check Box 1" hidden="1">
              <a:extLst>
                <a:ext uri="{63B3BB69-23CF-44E3-9099-C40C66FF867C}">
                  <a14:compatExt spid="_x0000_s288769"/>
                </a:ext>
                <a:ext uri="{FF2B5EF4-FFF2-40B4-BE49-F238E27FC236}">
                  <a16:creationId xmlns:a16="http://schemas.microsoft.com/office/drawing/2014/main" id="{00000000-0008-0000-0900-000001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295276</xdr:colOff>
      <xdr:row>19</xdr:row>
      <xdr:rowOff>95250</xdr:rowOff>
    </xdr:from>
    <xdr:to>
      <xdr:col>13</xdr:col>
      <xdr:colOff>638176</xdr:colOff>
      <xdr:row>25</xdr:row>
      <xdr:rowOff>85725</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6086476" y="4095750"/>
          <a:ext cx="4343400" cy="16573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8</xdr:col>
      <xdr:colOff>180976</xdr:colOff>
      <xdr:row>2</xdr:row>
      <xdr:rowOff>123826</xdr:rowOff>
    </xdr:from>
    <xdr:to>
      <xdr:col>8</xdr:col>
      <xdr:colOff>428625</xdr:colOff>
      <xdr:row>4</xdr:row>
      <xdr:rowOff>76201</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6638926" y="600076"/>
          <a:ext cx="247649" cy="342900"/>
        </a:xfrm>
        <a:prstGeom prst="rightBrace">
          <a:avLst>
            <a:gd name="adj1" fmla="val 8333"/>
            <a:gd name="adj2" fmla="val 459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xdr:row>
      <xdr:rowOff>47625</xdr:rowOff>
    </xdr:from>
    <xdr:to>
      <xdr:col>13</xdr:col>
      <xdr:colOff>381000</xdr:colOff>
      <xdr:row>5</xdr:row>
      <xdr:rowOff>57150</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6962775" y="523875"/>
          <a:ext cx="3209925" cy="5143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8</xdr:col>
      <xdr:colOff>142875</xdr:colOff>
      <xdr:row>6</xdr:row>
      <xdr:rowOff>76200</xdr:rowOff>
    </xdr:from>
    <xdr:to>
      <xdr:col>8</xdr:col>
      <xdr:colOff>419100</xdr:colOff>
      <xdr:row>17</xdr:row>
      <xdr:rowOff>38100</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600825" y="12954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10</xdr:row>
      <xdr:rowOff>190500</xdr:rowOff>
    </xdr:from>
    <xdr:to>
      <xdr:col>13</xdr:col>
      <xdr:colOff>619125</xdr:colOff>
      <xdr:row>13</xdr:row>
      <xdr:rowOff>228600</xdr:rowOff>
    </xdr:to>
    <xdr:sp macro="" textlink="">
      <xdr:nvSpPr>
        <xdr:cNvPr id="11" name="吹き出し: 四角形 10">
          <a:extLst>
            <a:ext uri="{FF2B5EF4-FFF2-40B4-BE49-F238E27FC236}">
              <a16:creationId xmlns:a16="http://schemas.microsoft.com/office/drawing/2014/main" id="{00000000-0008-0000-0900-00000B000000}"/>
            </a:ext>
          </a:extLst>
        </xdr:cNvPr>
        <xdr:cNvSpPr/>
      </xdr:nvSpPr>
      <xdr:spPr>
        <a:xfrm>
          <a:off x="6962775" y="20669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47625</xdr:colOff>
      <xdr:row>31</xdr:row>
      <xdr:rowOff>2</xdr:rowOff>
    </xdr:from>
    <xdr:to>
      <xdr:col>7</xdr:col>
      <xdr:colOff>476251</xdr:colOff>
      <xdr:row>35</xdr:row>
      <xdr:rowOff>57150</xdr:rowOff>
    </xdr:to>
    <xdr:cxnSp macro="">
      <xdr:nvCxnSpPr>
        <xdr:cNvPr id="13" name="直線矢印コネクタ 12">
          <a:extLst>
            <a:ext uri="{FF2B5EF4-FFF2-40B4-BE49-F238E27FC236}">
              <a16:creationId xmlns:a16="http://schemas.microsoft.com/office/drawing/2014/main" id="{00000000-0008-0000-0900-00000D000000}"/>
            </a:ext>
          </a:extLst>
        </xdr:cNvPr>
        <xdr:cNvCxnSpPr/>
      </xdr:nvCxnSpPr>
      <xdr:spPr>
        <a:xfrm flipH="1">
          <a:off x="5838825" y="6943727"/>
          <a:ext cx="428626" cy="9048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31</xdr:row>
          <xdr:rowOff>0</xdr:rowOff>
        </xdr:from>
        <xdr:to>
          <xdr:col>3</xdr:col>
          <xdr:colOff>771525</xdr:colOff>
          <xdr:row>32</xdr:row>
          <xdr:rowOff>19050</xdr:rowOff>
        </xdr:to>
        <xdr:sp macro="" textlink="">
          <xdr:nvSpPr>
            <xdr:cNvPr id="288773" name="Check Box 5" hidden="1">
              <a:extLst>
                <a:ext uri="{63B3BB69-23CF-44E3-9099-C40C66FF867C}">
                  <a14:compatExt spid="_x0000_s288773"/>
                </a:ext>
                <a:ext uri="{FF2B5EF4-FFF2-40B4-BE49-F238E27FC236}">
                  <a16:creationId xmlns:a16="http://schemas.microsoft.com/office/drawing/2014/main" id="{00000000-0008-0000-0900-000005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304800</xdr:colOff>
      <xdr:row>28</xdr:row>
      <xdr:rowOff>76200</xdr:rowOff>
    </xdr:from>
    <xdr:to>
      <xdr:col>13</xdr:col>
      <xdr:colOff>628651</xdr:colOff>
      <xdr:row>34</xdr:row>
      <xdr:rowOff>161924</xdr:rowOff>
    </xdr:to>
    <xdr:sp macro="" textlink="">
      <xdr:nvSpPr>
        <xdr:cNvPr id="15" name="吹き出し: 四角形 14">
          <a:extLst>
            <a:ext uri="{FF2B5EF4-FFF2-40B4-BE49-F238E27FC236}">
              <a16:creationId xmlns:a16="http://schemas.microsoft.com/office/drawing/2014/main" id="{00000000-0008-0000-0900-00000F000000}"/>
            </a:ext>
          </a:extLst>
        </xdr:cNvPr>
        <xdr:cNvSpPr/>
      </xdr:nvSpPr>
      <xdr:spPr>
        <a:xfrm>
          <a:off x="6096000" y="6334125"/>
          <a:ext cx="4324351" cy="1533524"/>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認証に係る費用③は、以下で記入して下さい。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xdr:twoCellAnchor>
    <xdr:from>
      <xdr:col>7</xdr:col>
      <xdr:colOff>495300</xdr:colOff>
      <xdr:row>35</xdr:row>
      <xdr:rowOff>0</xdr:rowOff>
    </xdr:from>
    <xdr:to>
      <xdr:col>13</xdr:col>
      <xdr:colOff>619125</xdr:colOff>
      <xdr:row>39</xdr:row>
      <xdr:rowOff>142874</xdr:rowOff>
    </xdr:to>
    <xdr:sp macro="" textlink="">
      <xdr:nvSpPr>
        <xdr:cNvPr id="17" name="吹き出し: 四角形 16">
          <a:extLst>
            <a:ext uri="{FF2B5EF4-FFF2-40B4-BE49-F238E27FC236}">
              <a16:creationId xmlns:a16="http://schemas.microsoft.com/office/drawing/2014/main" id="{00000000-0008-0000-0900-000011000000}"/>
            </a:ext>
          </a:extLst>
        </xdr:cNvPr>
        <xdr:cNvSpPr/>
      </xdr:nvSpPr>
      <xdr:spPr>
        <a:xfrm>
          <a:off x="6286500" y="7848597"/>
          <a:ext cx="4124325" cy="1733552"/>
        </a:xfrm>
        <a:prstGeom prst="wedgeRectCallout">
          <a:avLst>
            <a:gd name="adj1" fmla="val -60152"/>
            <a:gd name="adj2" fmla="val -15478"/>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＜例＞</a:t>
          </a:r>
          <a:endParaRPr kumimoji="1" lang="en-US" altLang="ja-JP" sz="1200">
            <a:solidFill>
              <a:schemeClr val="tx1"/>
            </a:solidFill>
          </a:endParaRPr>
        </a:p>
        <a:p>
          <a:pPr algn="l"/>
          <a:r>
            <a:rPr kumimoji="1" lang="ja-JP" altLang="en-US" sz="1200">
              <a:solidFill>
                <a:schemeClr val="tx1"/>
              </a:solidFill>
            </a:rPr>
            <a:t>③：有機</a:t>
          </a:r>
          <a:r>
            <a:rPr kumimoji="1" lang="en-US" altLang="ja-JP" sz="1200">
              <a:solidFill>
                <a:schemeClr val="tx1"/>
              </a:solidFill>
            </a:rPr>
            <a:t>JAS</a:t>
          </a:r>
          <a:r>
            <a:rPr kumimoji="1" lang="ja-JP" altLang="en-US" sz="1200">
              <a:solidFill>
                <a:schemeClr val="tx1"/>
              </a:solidFill>
            </a:rPr>
            <a:t>認証更新の費用（税抜き）＝</a:t>
          </a:r>
          <a:r>
            <a:rPr kumimoji="1" lang="en-US" altLang="ja-JP" sz="1200">
              <a:solidFill>
                <a:schemeClr val="tx1"/>
              </a:solidFill>
            </a:rPr>
            <a:t>10</a:t>
          </a:r>
          <a:r>
            <a:rPr kumimoji="1" lang="ja-JP" altLang="en-US" sz="1200">
              <a:solidFill>
                <a:schemeClr val="tx1"/>
              </a:solidFill>
            </a:rPr>
            <a:t>万円</a:t>
          </a:r>
          <a:endParaRPr kumimoji="1" lang="en-US" altLang="ja-JP" sz="1200">
            <a:solidFill>
              <a:schemeClr val="tx1"/>
            </a:solidFill>
          </a:endParaRPr>
        </a:p>
        <a:p>
          <a:pPr algn="l"/>
          <a:r>
            <a:rPr kumimoji="1" lang="ja-JP" altLang="en-US" sz="1200">
              <a:solidFill>
                <a:schemeClr val="tx1"/>
              </a:solidFill>
            </a:rPr>
            <a:t>②：</a:t>
          </a:r>
          <a:r>
            <a:rPr kumimoji="1" lang="ja-JP" altLang="en-US" sz="1200" u="sng">
              <a:solidFill>
                <a:schemeClr val="tx1"/>
              </a:solidFill>
            </a:rPr>
            <a:t>③に係る審査対象の場の面積＝</a:t>
          </a:r>
          <a:r>
            <a:rPr kumimoji="1" lang="en-US" altLang="ja-JP" sz="1200" u="sng">
              <a:solidFill>
                <a:schemeClr val="tx1"/>
              </a:solidFill>
            </a:rPr>
            <a:t>100a </a:t>
          </a:r>
        </a:p>
        <a:p>
          <a:pPr algn="l"/>
          <a:r>
            <a:rPr kumimoji="1" lang="en-US" altLang="ja-JP" sz="1200">
              <a:solidFill>
                <a:schemeClr val="tx1"/>
              </a:solidFill>
            </a:rPr>
            <a:t>         *</a:t>
          </a:r>
          <a:r>
            <a:rPr kumimoji="1" lang="ja-JP" altLang="en-US" sz="1200">
              <a:solidFill>
                <a:schemeClr val="tx1"/>
              </a:solidFill>
            </a:rPr>
            <a:t>内訳     ほ場拡大で初めての認証のほ場面積</a:t>
          </a:r>
          <a:r>
            <a:rPr kumimoji="1" lang="en-US" altLang="ja-JP" sz="1200">
              <a:solidFill>
                <a:schemeClr val="tx1"/>
              </a:solidFill>
            </a:rPr>
            <a:t>=10.55a</a:t>
          </a:r>
          <a:r>
            <a:rPr kumimoji="1" lang="ja-JP" altLang="en-US" sz="1200">
              <a:solidFill>
                <a:schemeClr val="tx1"/>
              </a:solidFill>
            </a:rPr>
            <a:t>　　　</a:t>
          </a:r>
          <a:endParaRPr kumimoji="1" lang="en-US" altLang="ja-JP" sz="1200">
            <a:solidFill>
              <a:schemeClr val="tx1"/>
            </a:solidFill>
          </a:endParaRPr>
        </a:p>
        <a:p>
          <a:pPr algn="l"/>
          <a:r>
            <a:rPr kumimoji="1" lang="ja-JP" altLang="en-US" sz="1200">
              <a:solidFill>
                <a:schemeClr val="tx1"/>
              </a:solidFill>
            </a:rPr>
            <a:t>　　　　　　</a:t>
          </a:r>
          <a:r>
            <a:rPr kumimoji="1" lang="ja-JP" altLang="en-US" sz="1200" b="1">
              <a:solidFill>
                <a:schemeClr val="tx1"/>
              </a:solidFill>
            </a:rPr>
            <a:t>１回目の更新のほ場面積</a:t>
          </a:r>
          <a:r>
            <a:rPr kumimoji="1" lang="en-US" altLang="ja-JP" sz="1200" b="1">
              <a:solidFill>
                <a:schemeClr val="tx1"/>
              </a:solidFill>
            </a:rPr>
            <a:t>=40.2a  = </a:t>
          </a:r>
          <a:r>
            <a:rPr kumimoji="1" lang="ja-JP" altLang="en-US" sz="1200" b="1">
              <a:solidFill>
                <a:schemeClr val="tx1"/>
              </a:solidFill>
            </a:rPr>
            <a:t>①</a:t>
          </a:r>
          <a:r>
            <a:rPr kumimoji="1" lang="ja-JP" altLang="en-US" sz="1200">
              <a:solidFill>
                <a:schemeClr val="tx1"/>
              </a:solidFill>
            </a:rPr>
            <a:t>　　</a:t>
          </a:r>
          <a:endParaRPr kumimoji="1" lang="en-US" altLang="ja-JP" sz="1200">
            <a:solidFill>
              <a:schemeClr val="tx1"/>
            </a:solidFill>
          </a:endParaRPr>
        </a:p>
        <a:p>
          <a:pPr algn="l"/>
          <a:r>
            <a:rPr kumimoji="1" lang="ja-JP" altLang="en-US" sz="1200">
              <a:solidFill>
                <a:schemeClr val="tx1"/>
              </a:solidFill>
            </a:rPr>
            <a:t>　　　　　　２回目以上更新のほ場面積</a:t>
          </a:r>
          <a:r>
            <a:rPr kumimoji="1" lang="en-US" altLang="ja-JP" sz="1200">
              <a:solidFill>
                <a:schemeClr val="tx1"/>
              </a:solidFill>
            </a:rPr>
            <a:t>=49.21a</a:t>
          </a:r>
          <a:r>
            <a:rPr kumimoji="1" lang="ja-JP" altLang="en-US" sz="1200">
              <a:solidFill>
                <a:schemeClr val="tx1"/>
              </a:solidFill>
            </a:rPr>
            <a:t>　</a:t>
          </a:r>
          <a:r>
            <a:rPr kumimoji="1" lang="en-US" altLang="ja-JP" sz="1200">
              <a:solidFill>
                <a:schemeClr val="tx1"/>
              </a:solidFill>
            </a:rPr>
            <a:t>     </a:t>
          </a:r>
          <a:endParaRPr kumimoji="1" lang="ja-JP" altLang="en-US" sz="1200">
            <a:solidFill>
              <a:schemeClr val="tx1"/>
            </a:solidFill>
          </a:endParaRPr>
        </a:p>
      </xdr:txBody>
    </xdr:sp>
    <xdr:clientData/>
  </xdr:twoCellAnchor>
  <xdr:twoCellAnchor>
    <xdr:from>
      <xdr:col>1</xdr:col>
      <xdr:colOff>447675</xdr:colOff>
      <xdr:row>1</xdr:row>
      <xdr:rowOff>28575</xdr:rowOff>
    </xdr:from>
    <xdr:to>
      <xdr:col>3</xdr:col>
      <xdr:colOff>952500</xdr:colOff>
      <xdr:row>3</xdr:row>
      <xdr:rowOff>0</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847725" y="266700"/>
          <a:ext cx="1905000" cy="361950"/>
        </a:xfrm>
        <a:prstGeom prst="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40</xdr:row>
          <xdr:rowOff>0</xdr:rowOff>
        </xdr:from>
        <xdr:to>
          <xdr:col>4</xdr:col>
          <xdr:colOff>1152525</xdr:colOff>
          <xdr:row>41</xdr:row>
          <xdr:rowOff>0</xdr:rowOff>
        </xdr:to>
        <xdr:sp macro="" textlink="">
          <xdr:nvSpPr>
            <xdr:cNvPr id="288774" name="Check Box 6" hidden="1">
              <a:extLst>
                <a:ext uri="{63B3BB69-23CF-44E3-9099-C40C66FF867C}">
                  <a14:compatExt spid="_x0000_s288774"/>
                </a:ext>
                <a:ext uri="{FF2B5EF4-FFF2-40B4-BE49-F238E27FC236}">
                  <a16:creationId xmlns:a16="http://schemas.microsoft.com/office/drawing/2014/main" id="{00000000-0008-0000-0900-000006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28575</xdr:colOff>
          <xdr:row>41</xdr:row>
          <xdr:rowOff>0</xdr:rowOff>
        </xdr:to>
        <xdr:sp macro="" textlink="">
          <xdr:nvSpPr>
            <xdr:cNvPr id="288775" name="Check Box 7" hidden="1">
              <a:extLst>
                <a:ext uri="{63B3BB69-23CF-44E3-9099-C40C66FF867C}">
                  <a14:compatExt spid="_x0000_s288775"/>
                </a:ext>
                <a:ext uri="{FF2B5EF4-FFF2-40B4-BE49-F238E27FC236}">
                  <a16:creationId xmlns:a16="http://schemas.microsoft.com/office/drawing/2014/main" id="{00000000-0008-0000-0900-000007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771525</xdr:colOff>
          <xdr:row>41</xdr:row>
          <xdr:rowOff>0</xdr:rowOff>
        </xdr:to>
        <xdr:sp macro="" textlink="">
          <xdr:nvSpPr>
            <xdr:cNvPr id="288776" name="Check Box 8" hidden="1">
              <a:extLst>
                <a:ext uri="{63B3BB69-23CF-44E3-9099-C40C66FF867C}">
                  <a14:compatExt spid="_x0000_s288776"/>
                </a:ext>
                <a:ext uri="{FF2B5EF4-FFF2-40B4-BE49-F238E27FC236}">
                  <a16:creationId xmlns:a16="http://schemas.microsoft.com/office/drawing/2014/main" id="{00000000-0008-0000-0900-000008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39</xdr:row>
      <xdr:rowOff>171450</xdr:rowOff>
    </xdr:from>
    <xdr:to>
      <xdr:col>13</xdr:col>
      <xdr:colOff>209550</xdr:colOff>
      <xdr:row>42</xdr:row>
      <xdr:rowOff>85725</xdr:rowOff>
    </xdr:to>
    <xdr:sp macro="" textlink="">
      <xdr:nvSpPr>
        <xdr:cNvPr id="20" name="吹き出し: 四角形 19">
          <a:extLst>
            <a:ext uri="{FF2B5EF4-FFF2-40B4-BE49-F238E27FC236}">
              <a16:creationId xmlns:a16="http://schemas.microsoft.com/office/drawing/2014/main" id="{00000000-0008-0000-0900-000014000000}"/>
            </a:ext>
          </a:extLst>
        </xdr:cNvPr>
        <xdr:cNvSpPr/>
      </xdr:nvSpPr>
      <xdr:spPr>
        <a:xfrm>
          <a:off x="6115050" y="9505950"/>
          <a:ext cx="3886200" cy="7334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41</xdr:row>
      <xdr:rowOff>76202</xdr:rowOff>
    </xdr:from>
    <xdr:to>
      <xdr:col>7</xdr:col>
      <xdr:colOff>342902</xdr:colOff>
      <xdr:row>41</xdr:row>
      <xdr:rowOff>85725</xdr:rowOff>
    </xdr:to>
    <xdr:cxnSp macro="">
      <xdr:nvCxnSpPr>
        <xdr:cNvPr id="21" name="直線矢印コネクタ 20">
          <a:extLst>
            <a:ext uri="{FF2B5EF4-FFF2-40B4-BE49-F238E27FC236}">
              <a16:creationId xmlns:a16="http://schemas.microsoft.com/office/drawing/2014/main" id="{00000000-0008-0000-0900-000015000000}"/>
            </a:ext>
          </a:extLst>
        </xdr:cNvPr>
        <xdr:cNvCxnSpPr/>
      </xdr:nvCxnSpPr>
      <xdr:spPr>
        <a:xfrm flipH="1">
          <a:off x="5838825" y="99155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76200</xdr:colOff>
      <xdr:row>5</xdr:row>
      <xdr:rowOff>47626</xdr:rowOff>
    </xdr:from>
    <xdr:to>
      <xdr:col>45</xdr:col>
      <xdr:colOff>161925</xdr:colOff>
      <xdr:row>7</xdr:row>
      <xdr:rowOff>19051</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8458200" y="119062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247650</xdr:colOff>
      <xdr:row>4</xdr:row>
      <xdr:rowOff>190500</xdr:rowOff>
    </xdr:from>
    <xdr:to>
      <xdr:col>49</xdr:col>
      <xdr:colOff>542925</xdr:colOff>
      <xdr:row>7</xdr:row>
      <xdr:rowOff>190500</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8820150" y="108585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95250</xdr:colOff>
      <xdr:row>0</xdr:row>
      <xdr:rowOff>57151</xdr:rowOff>
    </xdr:from>
    <xdr:to>
      <xdr:col>20</xdr:col>
      <xdr:colOff>781050</xdr:colOff>
      <xdr:row>3</xdr:row>
      <xdr:rowOff>238125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10410825" y="57151"/>
          <a:ext cx="2857500" cy="981074"/>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16</xdr:col>
      <xdr:colOff>104775</xdr:colOff>
      <xdr:row>3</xdr:row>
      <xdr:rowOff>285749</xdr:rowOff>
    </xdr:from>
    <xdr:to>
      <xdr:col>20</xdr:col>
      <xdr:colOff>666750</xdr:colOff>
      <xdr:row>8</xdr:row>
      <xdr:rowOff>95250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10420350" y="1085849"/>
          <a:ext cx="2733675" cy="141922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認証継続の通知書発行日は、</a:t>
          </a:r>
          <a:endParaRPr kumimoji="1" lang="en-US" altLang="ja-JP" sz="1400" b="1"/>
        </a:p>
        <a:p>
          <a:pPr algn="l"/>
          <a:r>
            <a:rPr kumimoji="1" lang="ja-JP" altLang="en-US" sz="1400" b="1"/>
            <a:t>　令和</a:t>
          </a:r>
          <a:r>
            <a:rPr kumimoji="1" lang="en-US" altLang="ja-JP" sz="1400" b="1"/>
            <a:t>6</a:t>
          </a:r>
          <a:r>
            <a:rPr kumimoji="1" lang="ja-JP" altLang="en-US" sz="1400" b="1"/>
            <a:t>年</a:t>
          </a:r>
          <a:r>
            <a:rPr kumimoji="1" lang="en-US" altLang="ja-JP" sz="1400" b="1"/>
            <a:t>10</a:t>
          </a:r>
          <a:r>
            <a:rPr kumimoji="1" lang="ja-JP" altLang="en-US" sz="1400" b="1"/>
            <a:t>月</a:t>
          </a:r>
          <a:r>
            <a:rPr kumimoji="1" lang="en-US" altLang="ja-JP" sz="1400" b="1"/>
            <a:t>15</a:t>
          </a:r>
          <a:r>
            <a:rPr kumimoji="1" lang="ja-JP" altLang="en-US" sz="1400" b="1"/>
            <a:t>日の場合　</a:t>
          </a:r>
          <a:r>
            <a:rPr kumimoji="1" lang="en-US" altLang="ja-JP" sz="1400" b="1"/>
            <a:t>"10/15"</a:t>
          </a:r>
          <a:r>
            <a:rPr kumimoji="1" lang="ja-JP" altLang="en-US" sz="1400" b="1"/>
            <a:t>と入力して下さい。</a:t>
          </a:r>
          <a:endParaRPr kumimoji="1" lang="en-US" altLang="ja-JP" sz="1400" b="1"/>
        </a:p>
        <a:p>
          <a:pPr algn="l"/>
          <a:r>
            <a:rPr kumimoji="1" lang="en-US" altLang="ja-JP" sz="1400" b="1"/>
            <a:t>R6.10.15</a:t>
          </a:r>
          <a:r>
            <a:rPr kumimoji="1" lang="ja-JP" altLang="en-US" sz="1400" b="1"/>
            <a:t>と表示されます。</a:t>
          </a:r>
          <a:endParaRPr kumimoji="1" lang="en-US" altLang="ja-JP" sz="1400" b="1"/>
        </a:p>
      </xdr:txBody>
    </xdr:sp>
    <xdr:clientData/>
  </xdr:twoCellAnchor>
  <xdr:twoCellAnchor>
    <xdr:from>
      <xdr:col>16</xdr:col>
      <xdr:colOff>28575</xdr:colOff>
      <xdr:row>4</xdr:row>
      <xdr:rowOff>276226</xdr:rowOff>
    </xdr:from>
    <xdr:to>
      <xdr:col>16</xdr:col>
      <xdr:colOff>104775</xdr:colOff>
      <xdr:row>5</xdr:row>
      <xdr:rowOff>300037</xdr:rowOff>
    </xdr:to>
    <xdr:cxnSp macro="">
      <xdr:nvCxnSpPr>
        <xdr:cNvPr id="4" name="直線矢印コネクタ 3">
          <a:extLst>
            <a:ext uri="{FF2B5EF4-FFF2-40B4-BE49-F238E27FC236}">
              <a16:creationId xmlns:a16="http://schemas.microsoft.com/office/drawing/2014/main" id="{00000000-0008-0000-0B00-000004000000}"/>
            </a:ext>
          </a:extLst>
        </xdr:cNvPr>
        <xdr:cNvCxnSpPr>
          <a:stCxn id="3" idx="1"/>
        </xdr:cNvCxnSpPr>
      </xdr:nvCxnSpPr>
      <xdr:spPr>
        <a:xfrm flipH="1" flipV="1">
          <a:off x="10344150" y="1419226"/>
          <a:ext cx="76200" cy="3762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95250</xdr:colOff>
      <xdr:row>0</xdr:row>
      <xdr:rowOff>57151</xdr:rowOff>
    </xdr:from>
    <xdr:to>
      <xdr:col>20</xdr:col>
      <xdr:colOff>781050</xdr:colOff>
      <xdr:row>3</xdr:row>
      <xdr:rowOff>238125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10410825" y="57151"/>
          <a:ext cx="2857500" cy="981074"/>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16</xdr:col>
      <xdr:colOff>104775</xdr:colOff>
      <xdr:row>3</xdr:row>
      <xdr:rowOff>285749</xdr:rowOff>
    </xdr:from>
    <xdr:to>
      <xdr:col>20</xdr:col>
      <xdr:colOff>666750</xdr:colOff>
      <xdr:row>8</xdr:row>
      <xdr:rowOff>95250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10420350" y="1057274"/>
          <a:ext cx="2733675" cy="1362076"/>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認証継続の通知書発行日は、</a:t>
          </a:r>
          <a:endParaRPr kumimoji="1" lang="en-US" altLang="ja-JP" sz="1400" b="1"/>
        </a:p>
        <a:p>
          <a:pPr algn="l"/>
          <a:r>
            <a:rPr kumimoji="1" lang="ja-JP" altLang="en-US" sz="1400" b="1"/>
            <a:t>　令和</a:t>
          </a:r>
          <a:r>
            <a:rPr kumimoji="1" lang="en-US" altLang="ja-JP" sz="1400" b="1"/>
            <a:t>6</a:t>
          </a:r>
          <a:r>
            <a:rPr kumimoji="1" lang="ja-JP" altLang="en-US" sz="1400" b="1"/>
            <a:t>年</a:t>
          </a:r>
          <a:r>
            <a:rPr kumimoji="1" lang="en-US" altLang="ja-JP" sz="1400" b="1"/>
            <a:t>10</a:t>
          </a:r>
          <a:r>
            <a:rPr kumimoji="1" lang="ja-JP" altLang="en-US" sz="1400" b="1"/>
            <a:t>月</a:t>
          </a:r>
          <a:r>
            <a:rPr kumimoji="1" lang="en-US" altLang="ja-JP" sz="1400" b="1"/>
            <a:t>15</a:t>
          </a:r>
          <a:r>
            <a:rPr kumimoji="1" lang="ja-JP" altLang="en-US" sz="1400" b="1"/>
            <a:t>日の場合　</a:t>
          </a:r>
          <a:r>
            <a:rPr kumimoji="1" lang="en-US" altLang="ja-JP" sz="1400" b="1"/>
            <a:t>"10/15"</a:t>
          </a:r>
          <a:r>
            <a:rPr kumimoji="1" lang="ja-JP" altLang="en-US" sz="1400" b="1"/>
            <a:t>と入力して下さい。</a:t>
          </a:r>
          <a:endParaRPr kumimoji="1" lang="en-US" altLang="ja-JP" sz="1400" b="1"/>
        </a:p>
        <a:p>
          <a:pPr algn="l"/>
          <a:r>
            <a:rPr kumimoji="1" lang="en-US" altLang="ja-JP" sz="1400" b="1"/>
            <a:t>R6.10.15</a:t>
          </a:r>
          <a:r>
            <a:rPr kumimoji="1" lang="ja-JP" altLang="en-US" sz="1400" b="1"/>
            <a:t>と表示されます。</a:t>
          </a:r>
          <a:endParaRPr kumimoji="1" lang="en-US" altLang="ja-JP" sz="1400" b="1"/>
        </a:p>
      </xdr:txBody>
    </xdr:sp>
    <xdr:clientData/>
  </xdr:twoCellAnchor>
  <xdr:twoCellAnchor>
    <xdr:from>
      <xdr:col>16</xdr:col>
      <xdr:colOff>28575</xdr:colOff>
      <xdr:row>4</xdr:row>
      <xdr:rowOff>276226</xdr:rowOff>
    </xdr:from>
    <xdr:to>
      <xdr:col>16</xdr:col>
      <xdr:colOff>104775</xdr:colOff>
      <xdr:row>5</xdr:row>
      <xdr:rowOff>300037</xdr:rowOff>
    </xdr:to>
    <xdr:cxnSp macro="">
      <xdr:nvCxnSpPr>
        <xdr:cNvPr id="4" name="直線矢印コネクタ 3">
          <a:extLst>
            <a:ext uri="{FF2B5EF4-FFF2-40B4-BE49-F238E27FC236}">
              <a16:creationId xmlns:a16="http://schemas.microsoft.com/office/drawing/2014/main" id="{00000000-0008-0000-0C00-000004000000}"/>
            </a:ext>
          </a:extLst>
        </xdr:cNvPr>
        <xdr:cNvCxnSpPr>
          <a:stCxn id="3" idx="1"/>
        </xdr:cNvCxnSpPr>
      </xdr:nvCxnSpPr>
      <xdr:spPr>
        <a:xfrm flipH="1" flipV="1">
          <a:off x="10344150" y="1333501"/>
          <a:ext cx="76200" cy="3762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76201</xdr:colOff>
      <xdr:row>3</xdr:row>
      <xdr:rowOff>47625</xdr:rowOff>
    </xdr:from>
    <xdr:to>
      <xdr:col>10</xdr:col>
      <xdr:colOff>283845</xdr:colOff>
      <xdr:row>5</xdr:row>
      <xdr:rowOff>57150</xdr:rowOff>
    </xdr:to>
    <xdr:sp macro="" textlink="">
      <xdr:nvSpPr>
        <xdr:cNvPr id="4" name="右中かっこ 3">
          <a:extLst>
            <a:ext uri="{FF2B5EF4-FFF2-40B4-BE49-F238E27FC236}">
              <a16:creationId xmlns:a16="http://schemas.microsoft.com/office/drawing/2014/main" id="{00000000-0008-0000-0D00-000004000000}"/>
            </a:ext>
          </a:extLst>
        </xdr:cNvPr>
        <xdr:cNvSpPr/>
      </xdr:nvSpPr>
      <xdr:spPr>
        <a:xfrm>
          <a:off x="6715126" y="762000"/>
          <a:ext cx="207644"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561975</xdr:colOff>
      <xdr:row>3</xdr:row>
      <xdr:rowOff>133350</xdr:rowOff>
    </xdr:from>
    <xdr:to>
      <xdr:col>12</xdr:col>
      <xdr:colOff>1609725</xdr:colOff>
      <xdr:row>8</xdr:row>
      <xdr:rowOff>104775</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a:xfrm>
          <a:off x="7200900" y="8477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97987" name="Check Box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97988" name="Check Box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97989" name="Check Box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11</xdr:col>
      <xdr:colOff>0</xdr:colOff>
      <xdr:row>13</xdr:row>
      <xdr:rowOff>38100</xdr:rowOff>
    </xdr:from>
    <xdr:to>
      <xdr:col>12</xdr:col>
      <xdr:colOff>1714500</xdr:colOff>
      <xdr:row>18</xdr:row>
      <xdr:rowOff>9525</xdr:rowOff>
    </xdr:to>
    <xdr:sp macro="" textlink="">
      <xdr:nvSpPr>
        <xdr:cNvPr id="10" name="吹き出し: 四角形 9">
          <a:extLst>
            <a:ext uri="{FF2B5EF4-FFF2-40B4-BE49-F238E27FC236}">
              <a16:creationId xmlns:a16="http://schemas.microsoft.com/office/drawing/2014/main" id="{00000000-0008-0000-0D00-00000A000000}"/>
            </a:ext>
          </a:extLst>
        </xdr:cNvPr>
        <xdr:cNvSpPr/>
      </xdr:nvSpPr>
      <xdr:spPr>
        <a:xfrm>
          <a:off x="7305675" y="31337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133351</xdr:colOff>
      <xdr:row>13</xdr:row>
      <xdr:rowOff>180975</xdr:rowOff>
    </xdr:from>
    <xdr:to>
      <xdr:col>10</xdr:col>
      <xdr:colOff>323850</xdr:colOff>
      <xdr:row>17</xdr:row>
      <xdr:rowOff>152400</xdr:rowOff>
    </xdr:to>
    <xdr:sp macro="" textlink="">
      <xdr:nvSpPr>
        <xdr:cNvPr id="11" name="右中かっこ 10">
          <a:extLst>
            <a:ext uri="{FF2B5EF4-FFF2-40B4-BE49-F238E27FC236}">
              <a16:creationId xmlns:a16="http://schemas.microsoft.com/office/drawing/2014/main" id="{00000000-0008-0000-0D00-00000B000000}"/>
            </a:ext>
          </a:extLst>
        </xdr:cNvPr>
        <xdr:cNvSpPr/>
      </xdr:nvSpPr>
      <xdr:spPr>
        <a:xfrm>
          <a:off x="6772276" y="3276600"/>
          <a:ext cx="190499" cy="923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0F00-000002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id="{00000000-0008-0000-0F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id="{00000000-0008-0000-0F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53957" name="Check Box 5" hidden="1">
              <a:extLst>
                <a:ext uri="{63B3BB69-23CF-44E3-9099-C40C66FF867C}">
                  <a14:compatExt spid="_x0000_s253957"/>
                </a:ext>
                <a:ext uri="{FF2B5EF4-FFF2-40B4-BE49-F238E27FC236}">
                  <a16:creationId xmlns:a16="http://schemas.microsoft.com/office/drawing/2014/main" id="{00000000-0008-0000-0F00-000005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29</xdr:row>
          <xdr:rowOff>57150</xdr:rowOff>
        </xdr:from>
        <xdr:to>
          <xdr:col>8</xdr:col>
          <xdr:colOff>619125</xdr:colOff>
          <xdr:row>29</xdr:row>
          <xdr:rowOff>304800</xdr:rowOff>
        </xdr:to>
        <xdr:sp macro="" textlink="">
          <xdr:nvSpPr>
            <xdr:cNvPr id="253958" name="Check Box 6" hidden="1">
              <a:extLst>
                <a:ext uri="{63B3BB69-23CF-44E3-9099-C40C66FF867C}">
                  <a14:compatExt spid="_x0000_s253958"/>
                </a:ext>
                <a:ext uri="{FF2B5EF4-FFF2-40B4-BE49-F238E27FC236}">
                  <a16:creationId xmlns:a16="http://schemas.microsoft.com/office/drawing/2014/main" id="{00000000-0008-0000-0F00-000006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53959" name="Check Box 7" hidden="1">
              <a:extLst>
                <a:ext uri="{63B3BB69-23CF-44E3-9099-C40C66FF867C}">
                  <a14:compatExt spid="_x0000_s253959"/>
                </a:ext>
                <a:ext uri="{FF2B5EF4-FFF2-40B4-BE49-F238E27FC236}">
                  <a16:creationId xmlns:a16="http://schemas.microsoft.com/office/drawing/2014/main" id="{00000000-0008-0000-0F00-000007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7010400" y="2952750"/>
          <a:ext cx="3571875" cy="26479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10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10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95939" name="Check Box 3" hidden="1">
              <a:extLst>
                <a:ext uri="{63B3BB69-23CF-44E3-9099-C40C66FF867C}">
                  <a14:compatExt spid="_x0000_s295939"/>
                </a:ext>
                <a:ext uri="{FF2B5EF4-FFF2-40B4-BE49-F238E27FC236}">
                  <a16:creationId xmlns:a16="http://schemas.microsoft.com/office/drawing/2014/main" id="{00000000-0008-0000-10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95940" name="Check Box 4" hidden="1">
              <a:extLst>
                <a:ext uri="{63B3BB69-23CF-44E3-9099-C40C66FF867C}">
                  <a14:compatExt spid="_x0000_s295940"/>
                </a:ext>
                <a:ext uri="{FF2B5EF4-FFF2-40B4-BE49-F238E27FC236}">
                  <a16:creationId xmlns:a16="http://schemas.microsoft.com/office/drawing/2014/main" id="{00000000-0008-0000-1000-00000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95941" name="Check Box 5" hidden="1">
              <a:extLst>
                <a:ext uri="{63B3BB69-23CF-44E3-9099-C40C66FF867C}">
                  <a14:compatExt spid="_x0000_s295941"/>
                </a:ext>
                <a:ext uri="{FF2B5EF4-FFF2-40B4-BE49-F238E27FC236}">
                  <a16:creationId xmlns:a16="http://schemas.microsoft.com/office/drawing/2014/main" id="{00000000-0008-0000-1000-00000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95942" name="Check Box 6" hidden="1">
              <a:extLst>
                <a:ext uri="{63B3BB69-23CF-44E3-9099-C40C66FF867C}">
                  <a14:compatExt spid="_x0000_s295942"/>
                </a:ext>
                <a:ext uri="{FF2B5EF4-FFF2-40B4-BE49-F238E27FC236}">
                  <a16:creationId xmlns:a16="http://schemas.microsoft.com/office/drawing/2014/main" id="{00000000-0008-0000-1000-00000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95943" name="Check Box 7" hidden="1">
              <a:extLst>
                <a:ext uri="{63B3BB69-23CF-44E3-9099-C40C66FF867C}">
                  <a14:compatExt spid="_x0000_s295943"/>
                </a:ext>
                <a:ext uri="{FF2B5EF4-FFF2-40B4-BE49-F238E27FC236}">
                  <a16:creationId xmlns:a16="http://schemas.microsoft.com/office/drawing/2014/main" id="{00000000-0008-0000-1000-00000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12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12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nako-miyazaki@pref.miyazaki.lg.jp"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5.vml"/><Relationship Id="rId7" Type="http://schemas.openxmlformats.org/officeDocument/2006/relationships/ctrlProp" Target="../ctrlProps/ctrlProp3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7.vml"/><Relationship Id="rId7" Type="http://schemas.openxmlformats.org/officeDocument/2006/relationships/ctrlProp" Target="../ctrlProps/ctrlProp49.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5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9.vml"/><Relationship Id="rId7" Type="http://schemas.openxmlformats.org/officeDocument/2006/relationships/ctrlProp" Target="../ctrlProps/ctrlProp59.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0.vml"/><Relationship Id="rId7" Type="http://schemas.openxmlformats.org/officeDocument/2006/relationships/ctrlProp" Target="../ctrlProps/ctrlProp65.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4.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F351-971A-480C-A77D-06D1B3A26832}">
  <sheetPr>
    <tabColor rgb="FFFFCC99"/>
    <pageSetUpPr fitToPage="1"/>
  </sheetPr>
  <dimension ref="B1:J13"/>
  <sheetViews>
    <sheetView showGridLines="0" tabSelected="1" topLeftCell="A7" workbookViewId="0">
      <selection activeCell="L7" sqref="L7"/>
    </sheetView>
  </sheetViews>
  <sheetFormatPr defaultRowHeight="18.75"/>
  <cols>
    <col min="1" max="1" width="3" style="173" customWidth="1"/>
    <col min="2" max="2" width="9" style="173"/>
    <col min="3" max="3" width="46.375" style="173" customWidth="1"/>
    <col min="4" max="4" width="9" style="173"/>
    <col min="5" max="5" width="17.875" style="173" customWidth="1"/>
    <col min="6" max="6" width="2" style="173" customWidth="1"/>
    <col min="7" max="7" width="13.875" style="173" customWidth="1"/>
    <col min="8" max="8" width="9" style="173"/>
    <col min="9" max="9" width="4.75" style="173" customWidth="1"/>
    <col min="10" max="10" width="25.75" style="170" customWidth="1"/>
    <col min="11" max="16384" width="9" style="173"/>
  </cols>
  <sheetData>
    <row r="1" spans="2:10" ht="29.25" customHeight="1">
      <c r="B1" s="187" t="s">
        <v>168</v>
      </c>
      <c r="E1" s="280" t="s">
        <v>161</v>
      </c>
    </row>
    <row r="2" spans="2:10" ht="54.75" customHeight="1">
      <c r="C2" s="326" t="s">
        <v>249</v>
      </c>
      <c r="D2" s="327"/>
      <c r="E2" s="327"/>
      <c r="F2" s="327"/>
      <c r="G2" s="327"/>
      <c r="H2" s="327"/>
      <c r="I2" s="327"/>
      <c r="J2" s="328"/>
    </row>
    <row r="3" spans="2:10" ht="29.25" customHeight="1">
      <c r="B3" s="174"/>
      <c r="C3" s="175"/>
    </row>
    <row r="4" spans="2:10" ht="17.25" customHeight="1">
      <c r="B4" s="174"/>
    </row>
    <row r="5" spans="2:10" ht="29.25" customHeight="1">
      <c r="B5" s="173">
        <v>1</v>
      </c>
      <c r="C5" s="176" t="s">
        <v>166</v>
      </c>
      <c r="D5" s="177"/>
      <c r="E5" s="281"/>
      <c r="G5" s="324"/>
      <c r="H5" s="324"/>
      <c r="I5" s="324"/>
      <c r="J5" s="186"/>
    </row>
    <row r="6" spans="2:10" ht="29.25" customHeight="1"/>
    <row r="7" spans="2:10" ht="29.25" customHeight="1">
      <c r="B7" s="173">
        <v>2</v>
      </c>
      <c r="C7" s="176" t="s">
        <v>250</v>
      </c>
      <c r="D7" s="177"/>
      <c r="E7" s="178" t="s">
        <v>162</v>
      </c>
      <c r="F7" s="179"/>
      <c r="G7" s="180" t="s">
        <v>163</v>
      </c>
      <c r="H7" s="181"/>
      <c r="I7" s="182"/>
      <c r="J7" s="183" t="s">
        <v>164</v>
      </c>
    </row>
    <row r="8" spans="2:10" ht="67.5" customHeight="1">
      <c r="E8" s="182"/>
      <c r="F8" s="171"/>
    </row>
    <row r="9" spans="2:10" ht="71.25" customHeight="1">
      <c r="B9" s="173">
        <v>3</v>
      </c>
      <c r="C9" s="176" t="s">
        <v>251</v>
      </c>
      <c r="D9" s="181"/>
      <c r="E9" s="169" t="s">
        <v>162</v>
      </c>
      <c r="F9" s="179"/>
      <c r="G9" s="180" t="s">
        <v>163</v>
      </c>
      <c r="H9" s="177"/>
      <c r="I9" s="181"/>
      <c r="J9" s="301" t="s">
        <v>252</v>
      </c>
    </row>
    <row r="10" spans="2:10" ht="96.75" customHeight="1"/>
    <row r="11" spans="2:10" ht="29.25" customHeight="1">
      <c r="B11" s="173">
        <v>4</v>
      </c>
      <c r="C11" s="325" t="s">
        <v>165</v>
      </c>
      <c r="D11" s="325"/>
      <c r="E11" s="325"/>
      <c r="F11" s="325"/>
      <c r="G11" s="325"/>
      <c r="H11" s="325"/>
      <c r="I11" s="325"/>
      <c r="J11" s="325"/>
    </row>
    <row r="12" spans="2:10">
      <c r="C12" s="184"/>
      <c r="D12" s="184" t="s">
        <v>167</v>
      </c>
      <c r="E12" s="184"/>
      <c r="F12" s="184"/>
      <c r="G12" s="184"/>
      <c r="H12" s="184"/>
      <c r="I12" s="184"/>
      <c r="J12" s="185"/>
    </row>
    <row r="13" spans="2:10" ht="12.75" customHeight="1"/>
  </sheetData>
  <mergeCells count="3">
    <mergeCell ref="G5:I5"/>
    <mergeCell ref="C11:J11"/>
    <mergeCell ref="C2:J2"/>
  </mergeCells>
  <phoneticPr fontId="1"/>
  <pageMargins left="0.25" right="0.25" top="0.75" bottom="0.75" header="0.3" footer="0.3"/>
  <pageSetup paperSize="9" scale="95"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66675</xdr:colOff>
                    <xdr:row>6</xdr:row>
                    <xdr:rowOff>38100</xdr:rowOff>
                  </from>
                  <to>
                    <xdr:col>4</xdr:col>
                    <xdr:colOff>371475</xdr:colOff>
                    <xdr:row>6</xdr:row>
                    <xdr:rowOff>304800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6</xdr:col>
                    <xdr:colOff>28575</xdr:colOff>
                    <xdr:row>6</xdr:row>
                    <xdr:rowOff>57150</xdr:rowOff>
                  </from>
                  <to>
                    <xdr:col>6</xdr:col>
                    <xdr:colOff>333375</xdr:colOff>
                    <xdr:row>6</xdr:row>
                    <xdr:rowOff>323850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4</xdr:col>
                    <xdr:colOff>76200</xdr:colOff>
                    <xdr:row>8</xdr:row>
                    <xdr:rowOff>314325</xdr:rowOff>
                  </from>
                  <to>
                    <xdr:col>4</xdr:col>
                    <xdr:colOff>381000</xdr:colOff>
                    <xdr:row>8</xdr:row>
                    <xdr:rowOff>581025</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6</xdr:col>
                    <xdr:colOff>28575</xdr:colOff>
                    <xdr:row>8</xdr:row>
                    <xdr:rowOff>304800</xdr:rowOff>
                  </from>
                  <to>
                    <xdr:col>6</xdr:col>
                    <xdr:colOff>333375</xdr:colOff>
                    <xdr:row>8</xdr:row>
                    <xdr:rowOff>571500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2</xdr:col>
                    <xdr:colOff>2266950</xdr:colOff>
                    <xdr:row>10</xdr:row>
                    <xdr:rowOff>76200</xdr:rowOff>
                  </from>
                  <to>
                    <xdr:col>2</xdr:col>
                    <xdr:colOff>2571750</xdr:colOff>
                    <xdr:row>10</xdr:row>
                    <xdr:rowOff>342900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8</xdr:col>
                    <xdr:colOff>47625</xdr:colOff>
                    <xdr:row>6</xdr:row>
                    <xdr:rowOff>66675</xdr:rowOff>
                  </from>
                  <to>
                    <xdr:col>8</xdr:col>
                    <xdr:colOff>352425</xdr:colOff>
                    <xdr:row>6</xdr:row>
                    <xdr:rowOff>333375</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8</xdr:col>
                    <xdr:colOff>38100</xdr:colOff>
                    <xdr:row>8</xdr:row>
                    <xdr:rowOff>361950</xdr:rowOff>
                  </from>
                  <to>
                    <xdr:col>8</xdr:col>
                    <xdr:colOff>342900</xdr:colOff>
                    <xdr:row>8</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95A8-ED82-4283-BB68-760609EC3990}">
  <sheetPr>
    <tabColor rgb="FFFF6600"/>
    <pageSetUpPr fitToPage="1"/>
  </sheetPr>
  <dimension ref="A1:N44"/>
  <sheetViews>
    <sheetView showGridLines="0" topLeftCell="A4" workbookViewId="0">
      <selection activeCell="K26" sqref="K26"/>
    </sheetView>
  </sheetViews>
  <sheetFormatPr defaultRowHeight="13.5"/>
  <cols>
    <col min="1" max="1" width="5.75" style="1" customWidth="1"/>
    <col min="2" max="2" width="3" style="138" customWidth="1"/>
    <col min="3" max="3" width="6.75" style="138" customWidth="1"/>
    <col min="4" max="4" width="6.75" style="300" customWidth="1"/>
    <col min="5" max="5" width="8.125" style="138" customWidth="1"/>
    <col min="6" max="6" width="16.75" style="1" customWidth="1"/>
    <col min="7" max="7" width="38.25" style="1" customWidth="1"/>
    <col min="8" max="8" width="6.75" style="1" customWidth="1"/>
    <col min="9" max="10" width="9" style="1"/>
    <col min="11" max="11" width="21.25" style="1" customWidth="1"/>
    <col min="12" max="12" width="21" style="1" customWidth="1"/>
    <col min="13" max="16384" width="9" style="1"/>
  </cols>
  <sheetData>
    <row r="1" spans="1:14">
      <c r="B1" s="215" t="s">
        <v>188</v>
      </c>
      <c r="C1" s="216"/>
      <c r="D1" s="216"/>
      <c r="E1" s="216"/>
      <c r="G1" s="56" t="s">
        <v>28</v>
      </c>
    </row>
    <row r="3" spans="1:14" ht="18" customHeight="1">
      <c r="C3" s="333" t="s">
        <v>181</v>
      </c>
      <c r="D3" s="333"/>
      <c r="E3" s="333"/>
      <c r="F3" s="333"/>
      <c r="G3" s="333"/>
    </row>
    <row r="4" spans="1:14" s="49" customFormat="1">
      <c r="B4" s="57"/>
      <c r="C4" s="57"/>
      <c r="D4" s="57"/>
      <c r="E4" s="57"/>
      <c r="F4" s="57"/>
      <c r="G4" s="57"/>
    </row>
    <row r="5" spans="1:14" ht="14.25">
      <c r="C5" s="66" t="s">
        <v>25</v>
      </c>
      <c r="D5" s="66"/>
    </row>
    <row r="6" spans="1:14" s="142" customFormat="1" ht="23.25" customHeight="1">
      <c r="F6" s="142" t="s">
        <v>134</v>
      </c>
    </row>
    <row r="7" spans="1:14" ht="20.25" customHeight="1">
      <c r="B7" s="61"/>
      <c r="C7" s="334" t="s">
        <v>53</v>
      </c>
      <c r="D7" s="335"/>
      <c r="E7" s="336"/>
      <c r="F7" s="337" t="s">
        <v>16</v>
      </c>
      <c r="G7" s="337" t="s">
        <v>26</v>
      </c>
      <c r="H7" s="331" t="s">
        <v>80</v>
      </c>
    </row>
    <row r="8" spans="1:14" ht="24.75" customHeight="1" thickBot="1">
      <c r="B8" s="61"/>
      <c r="C8" s="143" t="s">
        <v>135</v>
      </c>
      <c r="D8" s="318" t="s">
        <v>297</v>
      </c>
      <c r="E8" s="144" t="s">
        <v>136</v>
      </c>
      <c r="F8" s="332"/>
      <c r="G8" s="332"/>
      <c r="H8" s="332"/>
    </row>
    <row r="9" spans="1:14" ht="19.5" thickTop="1">
      <c r="A9" s="112"/>
      <c r="B9" s="145">
        <v>1</v>
      </c>
      <c r="C9" s="206" t="s">
        <v>137</v>
      </c>
      <c r="D9" s="206"/>
      <c r="E9" s="206" t="s">
        <v>137</v>
      </c>
      <c r="F9" s="220"/>
      <c r="G9" s="207" t="s">
        <v>178</v>
      </c>
      <c r="H9" s="219"/>
      <c r="I9" s="152"/>
      <c r="J9" s="153"/>
      <c r="K9" s="93"/>
      <c r="M9" s="130"/>
      <c r="N9" s="131"/>
    </row>
    <row r="10" spans="1:14" ht="18.75">
      <c r="A10" s="112"/>
      <c r="B10" s="145">
        <v>2</v>
      </c>
      <c r="C10" s="195" t="s">
        <v>180</v>
      </c>
      <c r="D10" s="195"/>
      <c r="E10" s="195" t="s">
        <v>180</v>
      </c>
      <c r="F10" s="212" t="s">
        <v>183</v>
      </c>
      <c r="G10" s="208" t="s">
        <v>179</v>
      </c>
      <c r="H10" s="59"/>
      <c r="I10" s="152"/>
      <c r="J10" s="153"/>
      <c r="K10" s="93"/>
      <c r="M10" s="130"/>
      <c r="N10" s="131"/>
    </row>
    <row r="11" spans="1:14" ht="21" customHeight="1">
      <c r="A11" s="112"/>
      <c r="B11" s="145">
        <v>3</v>
      </c>
      <c r="C11" s="147" t="s">
        <v>137</v>
      </c>
      <c r="D11" s="147"/>
      <c r="E11" s="147" t="s">
        <v>114</v>
      </c>
      <c r="F11" s="212" t="s">
        <v>184</v>
      </c>
      <c r="G11" s="209" t="s">
        <v>197</v>
      </c>
      <c r="H11" s="59"/>
      <c r="I11" s="156"/>
      <c r="J11" s="157"/>
      <c r="M11" s="130"/>
      <c r="N11" s="131"/>
    </row>
    <row r="12" spans="1:14" ht="19.5" customHeight="1">
      <c r="B12" s="145">
        <v>4</v>
      </c>
      <c r="C12" s="210" t="s">
        <v>137</v>
      </c>
      <c r="D12" s="210"/>
      <c r="E12" s="210" t="s">
        <v>186</v>
      </c>
      <c r="F12" s="212" t="s">
        <v>185</v>
      </c>
      <c r="G12" s="59" t="s">
        <v>118</v>
      </c>
      <c r="H12" s="59"/>
      <c r="K12" s="112"/>
      <c r="L12" s="93"/>
    </row>
    <row r="13" spans="1:14" ht="19.5" customHeight="1">
      <c r="B13" s="145">
        <v>5</v>
      </c>
      <c r="C13" s="211" t="s">
        <v>137</v>
      </c>
      <c r="D13" s="211"/>
      <c r="E13" s="211" t="s">
        <v>137</v>
      </c>
      <c r="F13" s="58" t="s">
        <v>187</v>
      </c>
      <c r="G13" s="58" t="s">
        <v>138</v>
      </c>
      <c r="H13" s="59"/>
      <c r="K13" s="112"/>
      <c r="L13" s="159"/>
    </row>
    <row r="14" spans="1:14" ht="19.5" customHeight="1">
      <c r="B14" s="145">
        <v>6</v>
      </c>
      <c r="C14" s="147" t="s">
        <v>137</v>
      </c>
      <c r="D14" s="147"/>
      <c r="E14" s="147" t="s">
        <v>137</v>
      </c>
      <c r="F14" s="58" t="s">
        <v>112</v>
      </c>
      <c r="G14" s="212" t="s">
        <v>52</v>
      </c>
      <c r="H14" s="59"/>
      <c r="K14" s="112"/>
      <c r="L14" s="129"/>
    </row>
    <row r="15" spans="1:14" ht="19.5" customHeight="1">
      <c r="B15" s="145">
        <v>7</v>
      </c>
      <c r="C15" s="147" t="s">
        <v>137</v>
      </c>
      <c r="D15" s="147"/>
      <c r="E15" s="147" t="s">
        <v>137</v>
      </c>
      <c r="F15" s="58" t="s">
        <v>139</v>
      </c>
      <c r="G15" s="58" t="s">
        <v>142</v>
      </c>
      <c r="H15" s="59"/>
      <c r="K15" s="112"/>
      <c r="L15" s="129"/>
    </row>
    <row r="16" spans="1:14" ht="19.5" customHeight="1">
      <c r="B16" s="145">
        <v>8</v>
      </c>
      <c r="C16" s="147" t="s">
        <v>137</v>
      </c>
      <c r="D16" s="147"/>
      <c r="E16" s="147" t="s">
        <v>140</v>
      </c>
      <c r="F16" s="58" t="s">
        <v>71</v>
      </c>
      <c r="G16" s="212" t="s">
        <v>57</v>
      </c>
      <c r="H16" s="59"/>
      <c r="K16" s="112"/>
      <c r="L16" s="129"/>
    </row>
    <row r="17" spans="1:14" ht="19.5" customHeight="1">
      <c r="B17" s="148">
        <v>16</v>
      </c>
      <c r="C17" s="305"/>
      <c r="D17" s="315" t="s">
        <v>137</v>
      </c>
      <c r="E17" s="315"/>
      <c r="F17" s="316" t="s">
        <v>284</v>
      </c>
      <c r="G17" s="317" t="s">
        <v>285</v>
      </c>
      <c r="H17" s="306"/>
    </row>
    <row r="18" spans="1:14" ht="19.5" customHeight="1">
      <c r="B18" s="146"/>
      <c r="C18" s="345" t="s">
        <v>74</v>
      </c>
      <c r="D18" s="346"/>
      <c r="E18" s="347"/>
      <c r="F18" s="221" t="s">
        <v>77</v>
      </c>
      <c r="G18" s="60" t="s">
        <v>72</v>
      </c>
      <c r="H18" s="59"/>
      <c r="K18" s="93"/>
      <c r="L18" s="93"/>
    </row>
    <row r="19" spans="1:14" ht="19.5" customHeight="1">
      <c r="B19" s="146"/>
      <c r="C19" s="348"/>
      <c r="D19" s="349"/>
      <c r="E19" s="350"/>
      <c r="F19" s="316" t="s">
        <v>255</v>
      </c>
      <c r="G19" s="317" t="s">
        <v>256</v>
      </c>
      <c r="H19" s="59"/>
      <c r="K19" s="93"/>
      <c r="L19" s="93"/>
    </row>
    <row r="20" spans="1:14" ht="19.5" customHeight="1">
      <c r="B20" s="148"/>
      <c r="C20" s="338" t="s">
        <v>75</v>
      </c>
      <c r="D20" s="339"/>
      <c r="E20" s="340"/>
      <c r="F20" s="316" t="s">
        <v>76</v>
      </c>
      <c r="G20" s="317" t="s">
        <v>78</v>
      </c>
      <c r="H20" s="59"/>
    </row>
    <row r="21" spans="1:14" s="49" customFormat="1">
      <c r="B21" s="61"/>
      <c r="C21" s="62"/>
      <c r="D21" s="62"/>
      <c r="E21" s="62"/>
      <c r="F21" s="63"/>
      <c r="G21" s="64"/>
      <c r="H21" s="135"/>
    </row>
    <row r="22" spans="1:14" ht="14.25">
      <c r="A22" s="65"/>
      <c r="B22" s="93"/>
      <c r="C22" s="66" t="s">
        <v>27</v>
      </c>
      <c r="D22" s="66"/>
    </row>
    <row r="23" spans="1:14">
      <c r="B23" s="149"/>
      <c r="F23" s="142" t="s">
        <v>134</v>
      </c>
    </row>
    <row r="24" spans="1:14" ht="21" customHeight="1">
      <c r="A24" s="112"/>
      <c r="B24" s="1"/>
      <c r="C24" s="341" t="s">
        <v>53</v>
      </c>
      <c r="D24" s="341"/>
      <c r="E24" s="342"/>
      <c r="F24" s="341" t="s">
        <v>17</v>
      </c>
      <c r="G24" s="342" t="s">
        <v>141</v>
      </c>
      <c r="H24" s="331" t="s">
        <v>80</v>
      </c>
      <c r="I24" s="137"/>
      <c r="J24" s="150"/>
      <c r="K24" s="160"/>
      <c r="M24" s="112"/>
      <c r="N24" s="129"/>
    </row>
    <row r="25" spans="1:14" ht="21" customHeight="1" thickBot="1">
      <c r="A25" s="112"/>
      <c r="B25" s="1"/>
      <c r="C25" s="151" t="s">
        <v>135</v>
      </c>
      <c r="D25" s="319" t="s">
        <v>278</v>
      </c>
      <c r="E25" s="151" t="s">
        <v>136</v>
      </c>
      <c r="F25" s="343"/>
      <c r="G25" s="344"/>
      <c r="H25" s="332"/>
      <c r="I25" s="152"/>
      <c r="J25" s="153"/>
      <c r="K25" s="116"/>
      <c r="M25" s="130"/>
      <c r="N25" s="131"/>
    </row>
    <row r="26" spans="1:14" ht="19.5" thickTop="1">
      <c r="A26" s="112"/>
      <c r="B26" s="1">
        <v>9</v>
      </c>
      <c r="C26" s="222" t="s">
        <v>137</v>
      </c>
      <c r="D26" s="222"/>
      <c r="E26" s="222"/>
      <c r="F26" s="223"/>
      <c r="G26" s="224" t="s">
        <v>143</v>
      </c>
      <c r="H26" s="219"/>
      <c r="I26" s="152"/>
      <c r="J26" s="153"/>
      <c r="K26" s="93"/>
      <c r="M26" s="130"/>
      <c r="N26" s="131"/>
    </row>
    <row r="27" spans="1:14" ht="27">
      <c r="A27" s="112"/>
      <c r="B27" s="1">
        <v>10</v>
      </c>
      <c r="C27" s="147" t="s">
        <v>137</v>
      </c>
      <c r="D27" s="147"/>
      <c r="E27" s="147" t="s">
        <v>210</v>
      </c>
      <c r="F27" s="225"/>
      <c r="G27" s="209" t="s">
        <v>133</v>
      </c>
      <c r="H27" s="59"/>
      <c r="I27" s="154"/>
      <c r="J27" s="155"/>
      <c r="M27" s="130"/>
      <c r="N27" s="131"/>
    </row>
    <row r="28" spans="1:14" ht="18.75" customHeight="1">
      <c r="B28" s="1">
        <v>11</v>
      </c>
      <c r="C28" s="147" t="s">
        <v>137</v>
      </c>
      <c r="D28" s="147"/>
      <c r="E28" s="147"/>
      <c r="F28" s="226"/>
      <c r="G28" s="227" t="s">
        <v>211</v>
      </c>
      <c r="H28" s="59"/>
      <c r="I28" s="154"/>
      <c r="J28" s="172"/>
    </row>
    <row r="29" spans="1:14" ht="18.75" customHeight="1">
      <c r="B29" s="1">
        <v>12</v>
      </c>
      <c r="C29" s="262" t="s">
        <v>137</v>
      </c>
      <c r="D29" s="262"/>
      <c r="E29" s="262"/>
      <c r="F29" s="226"/>
      <c r="G29" s="208" t="s">
        <v>267</v>
      </c>
      <c r="H29" s="261"/>
      <c r="I29" s="156"/>
      <c r="J29" s="157"/>
      <c r="M29" s="130"/>
      <c r="N29" s="131"/>
    </row>
    <row r="30" spans="1:14" ht="18.75" customHeight="1">
      <c r="B30" s="1">
        <v>13</v>
      </c>
      <c r="C30" s="147"/>
      <c r="D30" s="147"/>
      <c r="E30" s="147" t="s">
        <v>137</v>
      </c>
      <c r="F30" s="59"/>
      <c r="G30" s="208" t="s">
        <v>241</v>
      </c>
      <c r="H30" s="59"/>
      <c r="I30" s="156"/>
      <c r="J30" s="157"/>
      <c r="M30" s="130"/>
      <c r="N30" s="131"/>
    </row>
    <row r="31" spans="1:14" ht="18.75" customHeight="1">
      <c r="B31" s="1">
        <v>14</v>
      </c>
      <c r="C31" s="147"/>
      <c r="D31" s="147"/>
      <c r="E31" s="147" t="s">
        <v>137</v>
      </c>
      <c r="F31" s="59"/>
      <c r="G31" s="208" t="s">
        <v>132</v>
      </c>
      <c r="H31" s="59"/>
      <c r="I31" s="156"/>
      <c r="J31" s="157"/>
      <c r="M31" s="130"/>
      <c r="N31" s="131"/>
    </row>
    <row r="32" spans="1:14" ht="19.5" customHeight="1">
      <c r="B32" s="1">
        <v>15</v>
      </c>
      <c r="C32" s="147"/>
      <c r="D32" s="147"/>
      <c r="E32" s="147" t="s">
        <v>137</v>
      </c>
      <c r="F32" s="226"/>
      <c r="G32" s="227" t="s">
        <v>173</v>
      </c>
      <c r="H32" s="59"/>
      <c r="I32" s="154"/>
      <c r="J32" s="155"/>
    </row>
    <row r="33" spans="1:10" ht="18.75">
      <c r="F33" s="136"/>
      <c r="G33" s="158"/>
      <c r="H33" s="93"/>
      <c r="I33" s="155"/>
      <c r="J33" s="155"/>
    </row>
    <row r="34" spans="1:10">
      <c r="A34" s="2"/>
      <c r="B34" s="1"/>
    </row>
    <row r="35" spans="1:10" ht="16.5" customHeight="1">
      <c r="C35" s="66" t="s">
        <v>29</v>
      </c>
      <c r="D35" s="66"/>
      <c r="E35" s="1"/>
    </row>
    <row r="36" spans="1:10" ht="16.5" customHeight="1">
      <c r="B36" s="1"/>
      <c r="E36" s="1"/>
    </row>
    <row r="37" spans="1:10" ht="16.5" customHeight="1">
      <c r="B37" s="299"/>
      <c r="C37" s="329" t="s">
        <v>279</v>
      </c>
      <c r="D37" s="330"/>
      <c r="E37" s="330"/>
      <c r="F37" s="330"/>
      <c r="G37" s="330"/>
      <c r="H37" s="330"/>
    </row>
    <row r="38" spans="1:10" ht="16.5" customHeight="1">
      <c r="B38" s="299"/>
      <c r="C38" s="329" t="s">
        <v>280</v>
      </c>
      <c r="D38" s="330"/>
      <c r="E38" s="330"/>
      <c r="F38" s="330"/>
      <c r="G38" s="330"/>
      <c r="H38" s="330"/>
    </row>
    <row r="39" spans="1:10" ht="16.5" customHeight="1">
      <c r="B39" s="299"/>
      <c r="C39" s="329" t="s">
        <v>281</v>
      </c>
      <c r="D39" s="330"/>
      <c r="E39" s="330"/>
      <c r="F39" s="330"/>
      <c r="G39" s="330"/>
      <c r="H39" s="330"/>
    </row>
    <row r="40" spans="1:10" ht="16.5" customHeight="1">
      <c r="A40" s="65"/>
      <c r="B40" s="1"/>
      <c r="E40" s="1"/>
    </row>
    <row r="41" spans="1:10" ht="16.5" customHeight="1">
      <c r="B41" s="1"/>
      <c r="C41" s="66" t="s">
        <v>81</v>
      </c>
      <c r="D41" s="66"/>
      <c r="E41" s="1"/>
    </row>
    <row r="42" spans="1:10" ht="16.5" customHeight="1">
      <c r="B42" s="1"/>
      <c r="E42" s="1"/>
    </row>
    <row r="43" spans="1:10" ht="16.5" customHeight="1">
      <c r="B43" s="299"/>
      <c r="C43" s="329" t="s">
        <v>282</v>
      </c>
      <c r="D43" s="330"/>
      <c r="E43" s="330"/>
      <c r="F43" s="330"/>
      <c r="G43" s="330"/>
      <c r="H43" s="330"/>
    </row>
    <row r="44" spans="1:10" ht="16.5" customHeight="1">
      <c r="B44" s="299"/>
      <c r="C44" s="329" t="s">
        <v>283</v>
      </c>
      <c r="D44" s="330"/>
      <c r="E44" s="330"/>
      <c r="F44" s="330"/>
      <c r="G44" s="330"/>
      <c r="H44" s="330"/>
    </row>
  </sheetData>
  <mergeCells count="16">
    <mergeCell ref="H24:H25"/>
    <mergeCell ref="C3:G3"/>
    <mergeCell ref="C7:E7"/>
    <mergeCell ref="F7:F8"/>
    <mergeCell ref="G7:G8"/>
    <mergeCell ref="H7:H8"/>
    <mergeCell ref="C20:E20"/>
    <mergeCell ref="C24:E24"/>
    <mergeCell ref="F24:F25"/>
    <mergeCell ref="G24:G25"/>
    <mergeCell ref="C18:E19"/>
    <mergeCell ref="C37:H37"/>
    <mergeCell ref="C38:H38"/>
    <mergeCell ref="C39:H39"/>
    <mergeCell ref="C43:H43"/>
    <mergeCell ref="C44:H44"/>
  </mergeCells>
  <phoneticPr fontId="1"/>
  <pageMargins left="0.23622047244094491" right="0.23622047244094491" top="0.35433070866141736" bottom="0.35433070866141736" header="0" footer="0"/>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815" r:id="rId4" name="Check Box 7">
              <controlPr defaultSize="0" autoFill="0" autoLine="0" autoPict="0">
                <anchor moveWithCells="1">
                  <from>
                    <xdr:col>7</xdr:col>
                    <xdr:colOff>142875</xdr:colOff>
                    <xdr:row>25</xdr:row>
                    <xdr:rowOff>57150</xdr:rowOff>
                  </from>
                  <to>
                    <xdr:col>7</xdr:col>
                    <xdr:colOff>390525</xdr:colOff>
                    <xdr:row>25</xdr:row>
                    <xdr:rowOff>219075</xdr:rowOff>
                  </to>
                </anchor>
              </controlPr>
            </control>
          </mc:Choice>
        </mc:AlternateContent>
        <mc:AlternateContent xmlns:mc="http://schemas.openxmlformats.org/markup-compatibility/2006">
          <mc:Choice Requires="x14">
            <control shapeId="247824" r:id="rId5" name="Check Box 16">
              <controlPr defaultSize="0" autoFill="0" autoLine="0" autoPict="0">
                <anchor moveWithCells="1">
                  <from>
                    <xdr:col>7</xdr:col>
                    <xdr:colOff>123825</xdr:colOff>
                    <xdr:row>8</xdr:row>
                    <xdr:rowOff>19050</xdr:rowOff>
                  </from>
                  <to>
                    <xdr:col>7</xdr:col>
                    <xdr:colOff>371475</xdr:colOff>
                    <xdr:row>8</xdr:row>
                    <xdr:rowOff>180975</xdr:rowOff>
                  </to>
                </anchor>
              </controlPr>
            </control>
          </mc:Choice>
        </mc:AlternateContent>
        <mc:AlternateContent xmlns:mc="http://schemas.openxmlformats.org/markup-compatibility/2006">
          <mc:Choice Requires="x14">
            <control shapeId="247826" r:id="rId6" name="Check Box 18">
              <controlPr defaultSize="0" autoFill="0" autoLine="0" autoPict="0">
                <anchor moveWithCells="1">
                  <from>
                    <xdr:col>7</xdr:col>
                    <xdr:colOff>123825</xdr:colOff>
                    <xdr:row>9</xdr:row>
                    <xdr:rowOff>19050</xdr:rowOff>
                  </from>
                  <to>
                    <xdr:col>7</xdr:col>
                    <xdr:colOff>371475</xdr:colOff>
                    <xdr:row>9</xdr:row>
                    <xdr:rowOff>180975</xdr:rowOff>
                  </to>
                </anchor>
              </controlPr>
            </control>
          </mc:Choice>
        </mc:AlternateContent>
        <mc:AlternateContent xmlns:mc="http://schemas.openxmlformats.org/markup-compatibility/2006">
          <mc:Choice Requires="x14">
            <control shapeId="247827" r:id="rId7" name="Check Box 19">
              <controlPr defaultSize="0" autoFill="0" autoLine="0" autoPict="0">
                <anchor moveWithCells="1">
                  <from>
                    <xdr:col>7</xdr:col>
                    <xdr:colOff>123825</xdr:colOff>
                    <xdr:row>10</xdr:row>
                    <xdr:rowOff>19050</xdr:rowOff>
                  </from>
                  <to>
                    <xdr:col>7</xdr:col>
                    <xdr:colOff>371475</xdr:colOff>
                    <xdr:row>10</xdr:row>
                    <xdr:rowOff>180975</xdr:rowOff>
                  </to>
                </anchor>
              </controlPr>
            </control>
          </mc:Choice>
        </mc:AlternateContent>
        <mc:AlternateContent xmlns:mc="http://schemas.openxmlformats.org/markup-compatibility/2006">
          <mc:Choice Requires="x14">
            <control shapeId="247828" r:id="rId8" name="Check Box 20">
              <controlPr defaultSize="0" autoFill="0" autoLine="0" autoPict="0">
                <anchor moveWithCells="1">
                  <from>
                    <xdr:col>7</xdr:col>
                    <xdr:colOff>123825</xdr:colOff>
                    <xdr:row>11</xdr:row>
                    <xdr:rowOff>19050</xdr:rowOff>
                  </from>
                  <to>
                    <xdr:col>7</xdr:col>
                    <xdr:colOff>371475</xdr:colOff>
                    <xdr:row>11</xdr:row>
                    <xdr:rowOff>180975</xdr:rowOff>
                  </to>
                </anchor>
              </controlPr>
            </control>
          </mc:Choice>
        </mc:AlternateContent>
        <mc:AlternateContent xmlns:mc="http://schemas.openxmlformats.org/markup-compatibility/2006">
          <mc:Choice Requires="x14">
            <control shapeId="247829" r:id="rId9" name="Check Box 21">
              <controlPr defaultSize="0" autoFill="0" autoLine="0" autoPict="0">
                <anchor moveWithCells="1">
                  <from>
                    <xdr:col>7</xdr:col>
                    <xdr:colOff>123825</xdr:colOff>
                    <xdr:row>12</xdr:row>
                    <xdr:rowOff>19050</xdr:rowOff>
                  </from>
                  <to>
                    <xdr:col>7</xdr:col>
                    <xdr:colOff>371475</xdr:colOff>
                    <xdr:row>12</xdr:row>
                    <xdr:rowOff>180975</xdr:rowOff>
                  </to>
                </anchor>
              </controlPr>
            </control>
          </mc:Choice>
        </mc:AlternateContent>
        <mc:AlternateContent xmlns:mc="http://schemas.openxmlformats.org/markup-compatibility/2006">
          <mc:Choice Requires="x14">
            <control shapeId="247830" r:id="rId10" name="Check Box 22">
              <controlPr defaultSize="0" autoFill="0" autoLine="0" autoPict="0">
                <anchor moveWithCells="1">
                  <from>
                    <xdr:col>7</xdr:col>
                    <xdr:colOff>123825</xdr:colOff>
                    <xdr:row>13</xdr:row>
                    <xdr:rowOff>19050</xdr:rowOff>
                  </from>
                  <to>
                    <xdr:col>7</xdr:col>
                    <xdr:colOff>371475</xdr:colOff>
                    <xdr:row>13</xdr:row>
                    <xdr:rowOff>180975</xdr:rowOff>
                  </to>
                </anchor>
              </controlPr>
            </control>
          </mc:Choice>
        </mc:AlternateContent>
        <mc:AlternateContent xmlns:mc="http://schemas.openxmlformats.org/markup-compatibility/2006">
          <mc:Choice Requires="x14">
            <control shapeId="247831" r:id="rId11" name="Check Box 23">
              <controlPr defaultSize="0" autoFill="0" autoLine="0" autoPict="0">
                <anchor moveWithCells="1">
                  <from>
                    <xdr:col>7</xdr:col>
                    <xdr:colOff>123825</xdr:colOff>
                    <xdr:row>14</xdr:row>
                    <xdr:rowOff>19050</xdr:rowOff>
                  </from>
                  <to>
                    <xdr:col>7</xdr:col>
                    <xdr:colOff>371475</xdr:colOff>
                    <xdr:row>14</xdr:row>
                    <xdr:rowOff>180975</xdr:rowOff>
                  </to>
                </anchor>
              </controlPr>
            </control>
          </mc:Choice>
        </mc:AlternateContent>
        <mc:AlternateContent xmlns:mc="http://schemas.openxmlformats.org/markup-compatibility/2006">
          <mc:Choice Requires="x14">
            <control shapeId="247832" r:id="rId12" name="Check Box 24">
              <controlPr defaultSize="0" autoFill="0" autoLine="0" autoPict="0">
                <anchor moveWithCells="1">
                  <from>
                    <xdr:col>7</xdr:col>
                    <xdr:colOff>123825</xdr:colOff>
                    <xdr:row>15</xdr:row>
                    <xdr:rowOff>19050</xdr:rowOff>
                  </from>
                  <to>
                    <xdr:col>7</xdr:col>
                    <xdr:colOff>371475</xdr:colOff>
                    <xdr:row>15</xdr:row>
                    <xdr:rowOff>180975</xdr:rowOff>
                  </to>
                </anchor>
              </controlPr>
            </control>
          </mc:Choice>
        </mc:AlternateContent>
        <mc:AlternateContent xmlns:mc="http://schemas.openxmlformats.org/markup-compatibility/2006">
          <mc:Choice Requires="x14">
            <control shapeId="247833" r:id="rId13" name="Check Box 25">
              <controlPr defaultSize="0" autoFill="0" autoLine="0" autoPict="0">
                <anchor moveWithCells="1">
                  <from>
                    <xdr:col>7</xdr:col>
                    <xdr:colOff>123825</xdr:colOff>
                    <xdr:row>18</xdr:row>
                    <xdr:rowOff>19050</xdr:rowOff>
                  </from>
                  <to>
                    <xdr:col>7</xdr:col>
                    <xdr:colOff>371475</xdr:colOff>
                    <xdr:row>18</xdr:row>
                    <xdr:rowOff>180975</xdr:rowOff>
                  </to>
                </anchor>
              </controlPr>
            </control>
          </mc:Choice>
        </mc:AlternateContent>
        <mc:AlternateContent xmlns:mc="http://schemas.openxmlformats.org/markup-compatibility/2006">
          <mc:Choice Requires="x14">
            <control shapeId="247834" r:id="rId14" name="Check Box 26">
              <controlPr defaultSize="0" autoFill="0" autoLine="0" autoPict="0">
                <anchor moveWithCells="1">
                  <from>
                    <xdr:col>7</xdr:col>
                    <xdr:colOff>123825</xdr:colOff>
                    <xdr:row>19</xdr:row>
                    <xdr:rowOff>19050</xdr:rowOff>
                  </from>
                  <to>
                    <xdr:col>7</xdr:col>
                    <xdr:colOff>371475</xdr:colOff>
                    <xdr:row>19</xdr:row>
                    <xdr:rowOff>180975</xdr:rowOff>
                  </to>
                </anchor>
              </controlPr>
            </control>
          </mc:Choice>
        </mc:AlternateContent>
        <mc:AlternateContent xmlns:mc="http://schemas.openxmlformats.org/markup-compatibility/2006">
          <mc:Choice Requires="x14">
            <control shapeId="247835" r:id="rId15" name="Check Box 27">
              <controlPr defaultSize="0" autoFill="0" autoLine="0" autoPict="0">
                <anchor moveWithCells="1">
                  <from>
                    <xdr:col>7</xdr:col>
                    <xdr:colOff>142875</xdr:colOff>
                    <xdr:row>26</xdr:row>
                    <xdr:rowOff>57150</xdr:rowOff>
                  </from>
                  <to>
                    <xdr:col>7</xdr:col>
                    <xdr:colOff>390525</xdr:colOff>
                    <xdr:row>26</xdr:row>
                    <xdr:rowOff>219075</xdr:rowOff>
                  </to>
                </anchor>
              </controlPr>
            </control>
          </mc:Choice>
        </mc:AlternateContent>
        <mc:AlternateContent xmlns:mc="http://schemas.openxmlformats.org/markup-compatibility/2006">
          <mc:Choice Requires="x14">
            <control shapeId="247836" r:id="rId16" name="Check Box 28">
              <controlPr defaultSize="0" autoFill="0" autoLine="0" autoPict="0">
                <anchor moveWithCells="1">
                  <from>
                    <xdr:col>7</xdr:col>
                    <xdr:colOff>142875</xdr:colOff>
                    <xdr:row>27</xdr:row>
                    <xdr:rowOff>57150</xdr:rowOff>
                  </from>
                  <to>
                    <xdr:col>7</xdr:col>
                    <xdr:colOff>390525</xdr:colOff>
                    <xdr:row>27</xdr:row>
                    <xdr:rowOff>219075</xdr:rowOff>
                  </to>
                </anchor>
              </controlPr>
            </control>
          </mc:Choice>
        </mc:AlternateContent>
        <mc:AlternateContent xmlns:mc="http://schemas.openxmlformats.org/markup-compatibility/2006">
          <mc:Choice Requires="x14">
            <control shapeId="247837" r:id="rId17" name="Check Box 29">
              <controlPr defaultSize="0" autoFill="0" autoLine="0" autoPict="0">
                <anchor moveWithCells="1">
                  <from>
                    <xdr:col>7</xdr:col>
                    <xdr:colOff>142875</xdr:colOff>
                    <xdr:row>30</xdr:row>
                    <xdr:rowOff>57150</xdr:rowOff>
                  </from>
                  <to>
                    <xdr:col>7</xdr:col>
                    <xdr:colOff>390525</xdr:colOff>
                    <xdr:row>30</xdr:row>
                    <xdr:rowOff>219075</xdr:rowOff>
                  </to>
                </anchor>
              </controlPr>
            </control>
          </mc:Choice>
        </mc:AlternateContent>
        <mc:AlternateContent xmlns:mc="http://schemas.openxmlformats.org/markup-compatibility/2006">
          <mc:Choice Requires="x14">
            <control shapeId="247838" r:id="rId18" name="Check Box 30">
              <controlPr defaultSize="0" autoFill="0" autoLine="0" autoPict="0">
                <anchor moveWithCells="1">
                  <from>
                    <xdr:col>7</xdr:col>
                    <xdr:colOff>142875</xdr:colOff>
                    <xdr:row>31</xdr:row>
                    <xdr:rowOff>57150</xdr:rowOff>
                  </from>
                  <to>
                    <xdr:col>7</xdr:col>
                    <xdr:colOff>390525</xdr:colOff>
                    <xdr:row>31</xdr:row>
                    <xdr:rowOff>219075</xdr:rowOff>
                  </to>
                </anchor>
              </controlPr>
            </control>
          </mc:Choice>
        </mc:AlternateContent>
        <mc:AlternateContent xmlns:mc="http://schemas.openxmlformats.org/markup-compatibility/2006">
          <mc:Choice Requires="x14">
            <control shapeId="247839" r:id="rId19" name="Check Box 31">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47840" r:id="rId20" name="Check Box 32">
              <controlPr defaultSize="0" autoFill="0" autoLine="0" autoPict="0">
                <anchor moveWithCells="1">
                  <from>
                    <xdr:col>7</xdr:col>
                    <xdr:colOff>142875</xdr:colOff>
                    <xdr:row>29</xdr:row>
                    <xdr:rowOff>57150</xdr:rowOff>
                  </from>
                  <to>
                    <xdr:col>7</xdr:col>
                    <xdr:colOff>390525</xdr:colOff>
                    <xdr:row>29</xdr:row>
                    <xdr:rowOff>219075</xdr:rowOff>
                  </to>
                </anchor>
              </controlPr>
            </control>
          </mc:Choice>
        </mc:AlternateContent>
        <mc:AlternateContent xmlns:mc="http://schemas.openxmlformats.org/markup-compatibility/2006">
          <mc:Choice Requires="x14">
            <control shapeId="247841" r:id="rId21" name="Check Box 33">
              <controlPr defaultSize="0" autoFill="0" autoLine="0" autoPict="0">
                <anchor moveWithCells="1">
                  <from>
                    <xdr:col>7</xdr:col>
                    <xdr:colOff>123825</xdr:colOff>
                    <xdr:row>17</xdr:row>
                    <xdr:rowOff>19050</xdr:rowOff>
                  </from>
                  <to>
                    <xdr:col>7</xdr:col>
                    <xdr:colOff>371475</xdr:colOff>
                    <xdr:row>17</xdr:row>
                    <xdr:rowOff>180975</xdr:rowOff>
                  </to>
                </anchor>
              </controlPr>
            </control>
          </mc:Choice>
        </mc:AlternateContent>
        <mc:AlternateContent xmlns:mc="http://schemas.openxmlformats.org/markup-compatibility/2006">
          <mc:Choice Requires="x14">
            <control shapeId="247842" r:id="rId22" name="Check Box 34">
              <controlPr defaultSize="0" autoFill="0" autoLine="0" autoPict="0">
                <anchor moveWithCells="1">
                  <from>
                    <xdr:col>7</xdr:col>
                    <xdr:colOff>123825</xdr:colOff>
                    <xdr:row>16</xdr:row>
                    <xdr:rowOff>0</xdr:rowOff>
                  </from>
                  <to>
                    <xdr:col>7</xdr:col>
                    <xdr:colOff>371475</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3355-7F98-4572-A405-1D2A5E14983A}">
  <dimension ref="A1"/>
  <sheetViews>
    <sheetView workbookViewId="0"/>
  </sheetViews>
  <sheetFormatPr defaultRowHeight="18.7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zoomScale="98" zoomScaleNormal="98" zoomScaleSheetLayoutView="55" workbookViewId="0">
      <selection activeCell="L8" sqref="L8"/>
    </sheetView>
  </sheetViews>
  <sheetFormatPr defaultColWidth="8.75" defaultRowHeight="18.75"/>
  <cols>
    <col min="1" max="1" width="5.5" style="34" customWidth="1"/>
    <col min="2" max="2" width="30" style="34" customWidth="1"/>
    <col min="3" max="3" width="5.5" style="34" customWidth="1"/>
    <col min="4" max="4" width="55.875" style="34" customWidth="1"/>
    <col min="5" max="5" width="5" style="34" customWidth="1"/>
    <col min="6" max="10" width="5.5" style="34" customWidth="1"/>
    <col min="11" max="20" width="5.25" style="34" customWidth="1"/>
    <col min="21" max="21" width="4.75" style="34" customWidth="1"/>
    <col min="22" max="22" width="21.25" style="34" customWidth="1"/>
    <col min="23" max="25" width="8.75" style="34"/>
    <col min="26" max="26" width="16.375" style="34" customWidth="1"/>
    <col min="27" max="27" width="14" style="34" customWidth="1"/>
    <col min="28" max="29" width="14.25" style="34" customWidth="1"/>
    <col min="30" max="30" width="19.25" style="34" customWidth="1"/>
    <col min="31" max="31" width="57.75" style="34" customWidth="1"/>
    <col min="32" max="32" width="19.375" style="34" bestFit="1" customWidth="1"/>
    <col min="33" max="33" width="10.75" style="34" customWidth="1"/>
    <col min="34" max="35" width="21.25" style="34" customWidth="1"/>
    <col min="36" max="16384" width="8.75" style="34"/>
  </cols>
  <sheetData>
    <row r="1" spans="1:25" ht="33">
      <c r="A1" s="32"/>
      <c r="B1" s="32" t="s">
        <v>39</v>
      </c>
      <c r="C1" s="32"/>
      <c r="D1" s="32"/>
      <c r="E1" s="32"/>
      <c r="F1" s="32"/>
      <c r="G1" s="32"/>
      <c r="H1" s="32"/>
      <c r="I1" s="32"/>
      <c r="J1" s="32"/>
      <c r="K1" s="32"/>
      <c r="L1" s="32"/>
      <c r="M1" s="32"/>
      <c r="N1" s="32"/>
      <c r="O1" s="32"/>
      <c r="P1" s="32"/>
      <c r="Q1" s="32"/>
      <c r="R1" s="32"/>
      <c r="S1" s="32"/>
      <c r="T1" s="32"/>
      <c r="U1" s="33"/>
      <c r="V1" s="33"/>
      <c r="W1" s="33"/>
      <c r="X1" s="33"/>
      <c r="Y1" s="33"/>
    </row>
    <row r="2" spans="1:25" ht="40.5" customHeight="1" thickBot="1">
      <c r="A2" s="32"/>
      <c r="B2" s="111" t="s">
        <v>115</v>
      </c>
      <c r="C2" s="32"/>
      <c r="D2" s="32"/>
      <c r="E2" s="32"/>
      <c r="F2" s="32"/>
      <c r="G2" s="32"/>
      <c r="H2" s="32"/>
      <c r="I2" s="32"/>
      <c r="J2" s="32"/>
      <c r="K2" s="32"/>
      <c r="L2" s="32"/>
      <c r="M2" s="32"/>
      <c r="N2" s="32"/>
      <c r="O2" s="32"/>
      <c r="P2" s="32"/>
      <c r="Q2" s="32"/>
      <c r="R2" s="32"/>
      <c r="S2" s="32"/>
      <c r="T2" s="32"/>
      <c r="U2" s="33"/>
      <c r="V2" s="33"/>
      <c r="W2" s="33"/>
      <c r="X2" s="33"/>
      <c r="Y2" s="33"/>
    </row>
    <row r="3" spans="1:25" ht="40.5" customHeight="1">
      <c r="A3" s="32"/>
      <c r="B3" s="40" t="s">
        <v>24</v>
      </c>
      <c r="C3" s="359"/>
      <c r="D3" s="360"/>
      <c r="E3" s="361"/>
      <c r="F3" s="32"/>
      <c r="G3" s="33"/>
    </row>
    <row r="4" spans="1:25" ht="40.5" customHeight="1">
      <c r="A4" s="32"/>
      <c r="B4" s="203" t="s">
        <v>8</v>
      </c>
      <c r="C4" s="362"/>
      <c r="D4" s="363"/>
      <c r="E4" s="364"/>
      <c r="F4" s="32"/>
      <c r="G4" s="33"/>
    </row>
    <row r="5" spans="1:25" ht="40.5" customHeight="1">
      <c r="A5" s="32"/>
      <c r="B5" s="47" t="s">
        <v>14</v>
      </c>
      <c r="C5" s="365"/>
      <c r="D5" s="366"/>
      <c r="E5" s="367"/>
      <c r="F5" s="32"/>
      <c r="G5" s="33"/>
    </row>
    <row r="6" spans="1:25" ht="40.5" customHeight="1">
      <c r="A6" s="32"/>
      <c r="B6" s="204" t="s">
        <v>8</v>
      </c>
      <c r="C6" s="368"/>
      <c r="D6" s="369"/>
      <c r="E6" s="370"/>
      <c r="F6" s="32"/>
      <c r="G6" s="33"/>
    </row>
    <row r="7" spans="1:25" ht="40.5" customHeight="1">
      <c r="A7" s="32"/>
      <c r="B7" s="47" t="s">
        <v>3</v>
      </c>
      <c r="C7" s="365"/>
      <c r="D7" s="366"/>
      <c r="E7" s="367"/>
      <c r="F7" s="32"/>
      <c r="G7" s="33"/>
    </row>
    <row r="8" spans="1:25" ht="40.5" customHeight="1">
      <c r="A8" s="32"/>
      <c r="B8" s="205" t="s">
        <v>176</v>
      </c>
      <c r="C8" s="373"/>
      <c r="D8" s="374"/>
      <c r="E8" s="375"/>
      <c r="F8" s="32"/>
      <c r="G8" s="33"/>
    </row>
    <row r="9" spans="1:25" ht="40.5" customHeight="1">
      <c r="A9" s="32"/>
      <c r="B9" s="72" t="s">
        <v>177</v>
      </c>
      <c r="C9" s="376"/>
      <c r="D9" s="377"/>
      <c r="E9" s="378"/>
      <c r="F9" s="32"/>
      <c r="G9" s="33"/>
    </row>
    <row r="10" spans="1:25" ht="40.5" customHeight="1">
      <c r="A10" s="32"/>
      <c r="B10" s="351" t="s">
        <v>12</v>
      </c>
      <c r="C10" s="15" t="s">
        <v>9</v>
      </c>
      <c r="D10" s="371"/>
      <c r="E10" s="372"/>
      <c r="F10" s="32"/>
      <c r="G10" s="33"/>
    </row>
    <row r="11" spans="1:25" ht="40.5" customHeight="1">
      <c r="A11" s="32"/>
      <c r="B11" s="352"/>
      <c r="C11" s="353"/>
      <c r="D11" s="354"/>
      <c r="E11" s="355"/>
      <c r="F11" s="32"/>
      <c r="G11" s="33"/>
    </row>
    <row r="12" spans="1:25" ht="40.5" customHeight="1">
      <c r="A12" s="32"/>
      <c r="B12" s="37" t="s">
        <v>225</v>
      </c>
      <c r="C12" s="353"/>
      <c r="D12" s="354"/>
      <c r="E12" s="355"/>
      <c r="F12" s="32"/>
      <c r="G12" s="33"/>
    </row>
    <row r="13" spans="1:25" ht="40.5" customHeight="1">
      <c r="A13" s="32"/>
      <c r="B13" s="36" t="s">
        <v>10</v>
      </c>
      <c r="C13" s="353"/>
      <c r="D13" s="354"/>
      <c r="E13" s="355"/>
      <c r="F13" s="32"/>
      <c r="G13" s="33"/>
    </row>
    <row r="14" spans="1:25" ht="40.5" customHeight="1">
      <c r="A14" s="32"/>
      <c r="B14" s="38" t="s">
        <v>13</v>
      </c>
      <c r="C14" s="353"/>
      <c r="D14" s="354"/>
      <c r="E14" s="355"/>
      <c r="F14" s="32"/>
      <c r="G14" s="33"/>
    </row>
    <row r="15" spans="1:25" ht="40.5" customHeight="1" thickBot="1">
      <c r="A15" s="32"/>
      <c r="B15" s="39" t="s">
        <v>11</v>
      </c>
      <c r="C15" s="356"/>
      <c r="D15" s="357"/>
      <c r="E15" s="358"/>
      <c r="F15" s="32"/>
      <c r="G15" s="33"/>
    </row>
    <row r="16" spans="1:25" ht="40.5" customHeight="1">
      <c r="A16" s="32"/>
      <c r="B16" s="32"/>
      <c r="C16" s="32"/>
      <c r="D16" s="32"/>
      <c r="E16" s="32"/>
      <c r="F16" s="32"/>
      <c r="G16" s="33"/>
    </row>
    <row r="17" spans="1:25" ht="40.5" customHeight="1">
      <c r="A17" s="32"/>
      <c r="B17" s="32"/>
      <c r="C17" s="32"/>
      <c r="D17" s="32"/>
      <c r="E17" s="32"/>
      <c r="F17" s="32"/>
      <c r="G17" s="32"/>
      <c r="H17" s="32"/>
      <c r="I17" s="32"/>
      <c r="J17" s="32"/>
      <c r="K17" s="32"/>
      <c r="L17" s="32"/>
      <c r="M17" s="32"/>
      <c r="N17" s="32"/>
      <c r="O17" s="32"/>
      <c r="P17" s="32"/>
      <c r="Q17" s="32"/>
      <c r="R17" s="32"/>
      <c r="S17" s="32"/>
      <c r="T17" s="32"/>
      <c r="U17" s="33"/>
      <c r="V17" s="33"/>
      <c r="W17" s="33"/>
      <c r="X17" s="33"/>
      <c r="Y17" s="33"/>
    </row>
    <row r="18" spans="1:25">
      <c r="A18" s="33"/>
      <c r="B18" s="33"/>
      <c r="C18" s="33"/>
      <c r="D18" s="33"/>
      <c r="E18" s="33"/>
      <c r="F18" s="33"/>
      <c r="G18" s="33"/>
      <c r="H18" s="33"/>
      <c r="I18" s="33"/>
      <c r="J18" s="33"/>
      <c r="K18" s="33"/>
      <c r="L18" s="33"/>
      <c r="M18" s="33"/>
      <c r="N18" s="33"/>
      <c r="O18" s="33"/>
      <c r="P18" s="33"/>
      <c r="Q18" s="33"/>
      <c r="R18" s="33"/>
      <c r="S18" s="33"/>
      <c r="T18" s="33"/>
      <c r="U18" s="33"/>
      <c r="V18" s="33"/>
      <c r="W18" s="33"/>
      <c r="X18" s="33"/>
      <c r="Y18" s="33"/>
    </row>
  </sheetData>
  <mergeCells count="14">
    <mergeCell ref="B10:B11"/>
    <mergeCell ref="C13:E13"/>
    <mergeCell ref="C14:E14"/>
    <mergeCell ref="C15:E15"/>
    <mergeCell ref="C3:E3"/>
    <mergeCell ref="C4:E4"/>
    <mergeCell ref="C5:E5"/>
    <mergeCell ref="C6:E6"/>
    <mergeCell ref="C7:E7"/>
    <mergeCell ref="D10:E10"/>
    <mergeCell ref="C8:E8"/>
    <mergeCell ref="C9:E9"/>
    <mergeCell ref="C11:E11"/>
    <mergeCell ref="C12:E12"/>
  </mergeCells>
  <phoneticPr fontId="1"/>
  <conditionalFormatting sqref="C15:E15">
    <cfRule type="cellIs" dxfId="59" priority="5" operator="equal">
      <formula>""</formula>
    </cfRule>
  </conditionalFormatting>
  <conditionalFormatting sqref="C3:E3 D10:E10 C11:E15 C8:E9">
    <cfRule type="cellIs" dxfId="58" priority="4" operator="equal">
      <formula>""</formula>
    </cfRule>
  </conditionalFormatting>
  <conditionalFormatting sqref="C4:E7">
    <cfRule type="cellIs" dxfId="57" priority="1" operator="equal">
      <formula>""</formula>
    </cfRule>
  </conditionalFormatting>
  <printOptions horizontalCentered="1"/>
  <pageMargins left="0.68" right="0.2" top="0.57999999999999996" bottom="0.2" header="0.31496062992125984" footer="0.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DE35-0327-4193-B006-CD71D031C7DB}">
  <sheetPr>
    <pageSetUpPr fitToPage="1"/>
  </sheetPr>
  <dimension ref="A1:Y18"/>
  <sheetViews>
    <sheetView topLeftCell="A7" zoomScale="98" zoomScaleNormal="98" zoomScaleSheetLayoutView="55" workbookViewId="0">
      <selection activeCell="L8" sqref="L8"/>
    </sheetView>
  </sheetViews>
  <sheetFormatPr defaultColWidth="8.75" defaultRowHeight="18.75"/>
  <cols>
    <col min="1" max="1" width="5.5" style="34" customWidth="1"/>
    <col min="2" max="2" width="30" style="34" customWidth="1"/>
    <col min="3" max="3" width="5.5" style="34" customWidth="1"/>
    <col min="4" max="4" width="55.875" style="34" customWidth="1"/>
    <col min="5" max="5" width="5" style="34" customWidth="1"/>
    <col min="6" max="10" width="5.5" style="34" customWidth="1"/>
    <col min="11" max="20" width="5.25" style="34" customWidth="1"/>
    <col min="21" max="21" width="4.75" style="34" customWidth="1"/>
    <col min="22" max="22" width="21.25" style="34" customWidth="1"/>
    <col min="23" max="25" width="8.75" style="34"/>
    <col min="26" max="26" width="16.375" style="34" customWidth="1"/>
    <col min="27" max="27" width="14" style="34" customWidth="1"/>
    <col min="28" max="29" width="14.25" style="34" customWidth="1"/>
    <col min="30" max="30" width="19.25" style="34" customWidth="1"/>
    <col min="31" max="31" width="57.75" style="34" customWidth="1"/>
    <col min="32" max="32" width="19.375" style="34" bestFit="1" customWidth="1"/>
    <col min="33" max="33" width="10.75" style="34" customWidth="1"/>
    <col min="34" max="35" width="21.25" style="34" customWidth="1"/>
    <col min="36" max="16384" width="8.75" style="34"/>
  </cols>
  <sheetData>
    <row r="1" spans="1:25" ht="33">
      <c r="A1" s="32"/>
      <c r="B1" s="32" t="s">
        <v>39</v>
      </c>
      <c r="C1" s="32"/>
      <c r="D1" s="32"/>
      <c r="E1" s="32"/>
      <c r="F1" s="32"/>
      <c r="G1" s="32"/>
      <c r="H1" s="32"/>
      <c r="I1" s="32"/>
      <c r="J1" s="32"/>
      <c r="K1" s="32"/>
      <c r="L1" s="32"/>
      <c r="M1" s="32"/>
      <c r="N1" s="32"/>
      <c r="O1" s="32"/>
      <c r="P1" s="32"/>
      <c r="Q1" s="32"/>
      <c r="R1" s="32"/>
      <c r="S1" s="32"/>
      <c r="T1" s="32"/>
      <c r="U1" s="33"/>
      <c r="V1" s="33"/>
      <c r="W1" s="33"/>
      <c r="X1" s="33"/>
      <c r="Y1" s="33"/>
    </row>
    <row r="2" spans="1:25" ht="40.5" customHeight="1" thickBot="1">
      <c r="A2" s="32"/>
      <c r="B2" s="111" t="s">
        <v>115</v>
      </c>
      <c r="C2" s="32"/>
      <c r="D2" s="32"/>
      <c r="E2" s="32"/>
      <c r="F2" s="32"/>
      <c r="G2" s="32"/>
      <c r="H2" s="32"/>
      <c r="I2" s="32"/>
      <c r="J2" s="32"/>
      <c r="K2" s="32"/>
      <c r="L2" s="32"/>
      <c r="M2" s="32"/>
      <c r="N2" s="32"/>
      <c r="O2" s="32"/>
      <c r="P2" s="32"/>
      <c r="Q2" s="32"/>
      <c r="R2" s="32"/>
      <c r="S2" s="32"/>
      <c r="T2" s="32"/>
      <c r="U2" s="33"/>
      <c r="V2" s="33"/>
      <c r="W2" s="33"/>
      <c r="X2" s="33"/>
      <c r="Y2" s="33"/>
    </row>
    <row r="3" spans="1:25" ht="40.5" customHeight="1">
      <c r="A3" s="32"/>
      <c r="B3" s="40" t="s">
        <v>24</v>
      </c>
      <c r="C3" s="359">
        <v>45590</v>
      </c>
      <c r="D3" s="360"/>
      <c r="E3" s="361"/>
      <c r="F3" s="32"/>
      <c r="G3" s="33"/>
    </row>
    <row r="4" spans="1:25" ht="40.5" customHeight="1">
      <c r="A4" s="32"/>
      <c r="B4" s="203" t="s">
        <v>8</v>
      </c>
      <c r="C4" s="362" t="s">
        <v>30</v>
      </c>
      <c r="D4" s="363"/>
      <c r="E4" s="364"/>
      <c r="F4" s="32"/>
      <c r="G4" s="33"/>
    </row>
    <row r="5" spans="1:25" ht="40.5" customHeight="1">
      <c r="A5" s="32"/>
      <c r="B5" s="47" t="s">
        <v>14</v>
      </c>
      <c r="C5" s="365" t="s">
        <v>35</v>
      </c>
      <c r="D5" s="366"/>
      <c r="E5" s="367"/>
      <c r="F5" s="32"/>
      <c r="G5" s="33"/>
    </row>
    <row r="6" spans="1:25" ht="40.5" customHeight="1">
      <c r="A6" s="32"/>
      <c r="B6" s="204" t="s">
        <v>8</v>
      </c>
      <c r="C6" s="368" t="s">
        <v>32</v>
      </c>
      <c r="D6" s="369"/>
      <c r="E6" s="370"/>
      <c r="F6" s="32"/>
      <c r="G6" s="33"/>
    </row>
    <row r="7" spans="1:25" ht="40.5" customHeight="1">
      <c r="A7" s="32"/>
      <c r="B7" s="47" t="s">
        <v>3</v>
      </c>
      <c r="C7" s="365" t="s">
        <v>34</v>
      </c>
      <c r="D7" s="366"/>
      <c r="E7" s="367"/>
      <c r="F7" s="32"/>
      <c r="G7" s="33"/>
    </row>
    <row r="8" spans="1:25" ht="40.5" customHeight="1">
      <c r="A8" s="32"/>
      <c r="B8" s="205" t="s">
        <v>176</v>
      </c>
      <c r="C8" s="373" t="s">
        <v>31</v>
      </c>
      <c r="D8" s="374"/>
      <c r="E8" s="375"/>
      <c r="F8" s="32"/>
      <c r="G8" s="33"/>
    </row>
    <row r="9" spans="1:25" ht="40.5" customHeight="1">
      <c r="A9" s="32"/>
      <c r="B9" s="72" t="s">
        <v>177</v>
      </c>
      <c r="C9" s="376" t="s">
        <v>36</v>
      </c>
      <c r="D9" s="377"/>
      <c r="E9" s="378"/>
      <c r="F9" s="32"/>
      <c r="G9" s="33"/>
    </row>
    <row r="10" spans="1:25" ht="40.5" customHeight="1">
      <c r="A10" s="32"/>
      <c r="B10" s="351" t="s">
        <v>12</v>
      </c>
      <c r="C10" s="15" t="s">
        <v>9</v>
      </c>
      <c r="D10" s="371" t="s">
        <v>93</v>
      </c>
      <c r="E10" s="372"/>
      <c r="F10" s="32"/>
      <c r="G10" s="33"/>
    </row>
    <row r="11" spans="1:25" ht="40.5" customHeight="1">
      <c r="A11" s="32"/>
      <c r="B11" s="352"/>
      <c r="C11" s="353" t="s">
        <v>94</v>
      </c>
      <c r="D11" s="354"/>
      <c r="E11" s="355"/>
      <c r="F11" s="32"/>
      <c r="G11" s="33"/>
    </row>
    <row r="12" spans="1:25" ht="40.5" customHeight="1">
      <c r="A12" s="32"/>
      <c r="B12" s="37" t="s">
        <v>225</v>
      </c>
      <c r="C12" s="353" t="s">
        <v>195</v>
      </c>
      <c r="D12" s="354"/>
      <c r="E12" s="355"/>
      <c r="F12" s="32"/>
      <c r="G12" s="33"/>
    </row>
    <row r="13" spans="1:25" ht="40.5" customHeight="1">
      <c r="A13" s="32"/>
      <c r="B13" s="36" t="s">
        <v>10</v>
      </c>
      <c r="C13" s="353" t="s">
        <v>95</v>
      </c>
      <c r="D13" s="354"/>
      <c r="E13" s="355"/>
      <c r="F13" s="32"/>
      <c r="G13" s="33"/>
    </row>
    <row r="14" spans="1:25" ht="40.5" customHeight="1">
      <c r="A14" s="32"/>
      <c r="B14" s="38" t="s">
        <v>13</v>
      </c>
      <c r="C14" s="353" t="s">
        <v>96</v>
      </c>
      <c r="D14" s="354"/>
      <c r="E14" s="355"/>
      <c r="F14" s="32"/>
      <c r="G14" s="33"/>
    </row>
    <row r="15" spans="1:25" ht="40.5" customHeight="1" thickBot="1">
      <c r="A15" s="32"/>
      <c r="B15" s="39" t="s">
        <v>11</v>
      </c>
      <c r="C15" s="356" t="s">
        <v>33</v>
      </c>
      <c r="D15" s="357"/>
      <c r="E15" s="358"/>
      <c r="F15" s="32"/>
      <c r="G15" s="33"/>
    </row>
    <row r="16" spans="1:25" ht="40.5" customHeight="1">
      <c r="A16" s="32"/>
      <c r="B16" s="32"/>
      <c r="C16" s="32"/>
      <c r="D16" s="32"/>
      <c r="E16" s="32"/>
      <c r="F16" s="32"/>
      <c r="G16" s="33"/>
    </row>
    <row r="17" spans="1:25" ht="40.5" customHeight="1">
      <c r="A17" s="32"/>
      <c r="B17" s="32"/>
      <c r="C17" s="32"/>
      <c r="D17" s="32"/>
      <c r="E17" s="32"/>
      <c r="F17" s="32"/>
      <c r="G17" s="32"/>
      <c r="H17" s="32"/>
      <c r="I17" s="32"/>
      <c r="J17" s="32"/>
      <c r="K17" s="32"/>
      <c r="L17" s="32"/>
      <c r="M17" s="32"/>
      <c r="N17" s="32"/>
      <c r="O17" s="32"/>
      <c r="P17" s="32"/>
      <c r="Q17" s="32"/>
      <c r="R17" s="32"/>
      <c r="S17" s="32"/>
      <c r="T17" s="32"/>
      <c r="U17" s="33"/>
      <c r="V17" s="33"/>
      <c r="W17" s="33"/>
      <c r="X17" s="33"/>
      <c r="Y17" s="33"/>
    </row>
    <row r="18" spans="1:25">
      <c r="A18" s="33"/>
      <c r="B18" s="33"/>
      <c r="C18" s="33"/>
      <c r="D18" s="33"/>
      <c r="E18" s="33"/>
      <c r="F18" s="33"/>
      <c r="G18" s="33"/>
      <c r="H18" s="33"/>
      <c r="I18" s="33"/>
      <c r="J18" s="33"/>
      <c r="K18" s="33"/>
      <c r="L18" s="33"/>
      <c r="M18" s="33"/>
      <c r="N18" s="33"/>
      <c r="O18" s="33"/>
      <c r="P18" s="33"/>
      <c r="Q18" s="33"/>
      <c r="R18" s="33"/>
      <c r="S18" s="33"/>
      <c r="T18" s="33"/>
      <c r="U18" s="33"/>
      <c r="V18" s="33"/>
      <c r="W18" s="33"/>
      <c r="X18" s="33"/>
      <c r="Y18" s="33"/>
    </row>
  </sheetData>
  <mergeCells count="14">
    <mergeCell ref="C14:E14"/>
    <mergeCell ref="C15:E15"/>
    <mergeCell ref="C9:E9"/>
    <mergeCell ref="B10:B11"/>
    <mergeCell ref="D10:E10"/>
    <mergeCell ref="C11:E11"/>
    <mergeCell ref="C12:E12"/>
    <mergeCell ref="C13:E13"/>
    <mergeCell ref="C8:E8"/>
    <mergeCell ref="C3:E3"/>
    <mergeCell ref="C4:E4"/>
    <mergeCell ref="C5:E5"/>
    <mergeCell ref="C6:E6"/>
    <mergeCell ref="C7:E7"/>
  </mergeCells>
  <phoneticPr fontId="1"/>
  <conditionalFormatting sqref="C15:E15">
    <cfRule type="cellIs" dxfId="56" priority="2" operator="equal">
      <formula>""</formula>
    </cfRule>
  </conditionalFormatting>
  <conditionalFormatting sqref="C3:E9 D10:E10 C11:E15">
    <cfRule type="cellIs" dxfId="55" priority="1" operator="equal">
      <formula>""</formula>
    </cfRule>
  </conditionalFormatting>
  <hyperlinks>
    <hyperlink ref="C15" r:id="rId1" xr:uid="{93B7AA21-ABD4-4F14-924D-2A579A0AC29E}"/>
  </hyperlinks>
  <printOptions horizontalCentered="1"/>
  <pageMargins left="0.68" right="0.2" top="0.57999999999999996" bottom="0.2" header="0.31496062992125984" footer="0.2"/>
  <pageSetup paperSize="9" scale="68"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F30C-3285-405A-80E2-75B55E14FC68}">
  <sheetPr>
    <tabColor rgb="FFFFCC99"/>
    <pageSetUpPr fitToPage="1"/>
  </sheetPr>
  <dimension ref="A1:X16"/>
  <sheetViews>
    <sheetView topLeftCell="A7" zoomScale="98" zoomScaleNormal="98" zoomScaleSheetLayoutView="55" workbookViewId="0">
      <selection activeCell="L8" sqref="L8"/>
    </sheetView>
  </sheetViews>
  <sheetFormatPr defaultColWidth="8.75" defaultRowHeight="17.25"/>
  <cols>
    <col min="1" max="1" width="5.5" style="74" customWidth="1"/>
    <col min="2" max="2" width="30" style="75" customWidth="1"/>
    <col min="3" max="3" width="26.875" style="202" customWidth="1"/>
    <col min="4" max="4" width="34.25" style="202" customWidth="1"/>
    <col min="5" max="9" width="5.5" style="202" customWidth="1"/>
    <col min="10" max="19" width="5.25" style="202" customWidth="1"/>
    <col min="20" max="20" width="4.75" style="202" customWidth="1"/>
    <col min="21" max="21" width="21.25" style="202" customWidth="1"/>
    <col min="22" max="24" width="8.75" style="202"/>
    <col min="25" max="25" width="16.375" style="202" customWidth="1"/>
    <col min="26" max="26" width="14" style="202" customWidth="1"/>
    <col min="27" max="28" width="14.25" style="202" customWidth="1"/>
    <col min="29" max="29" width="19.25" style="202" customWidth="1"/>
    <col min="30" max="30" width="57.75" style="202" customWidth="1"/>
    <col min="31" max="31" width="19.375" style="202" bestFit="1" customWidth="1"/>
    <col min="32" max="32" width="10.75" style="202" customWidth="1"/>
    <col min="33" max="34" width="21.25" style="202" customWidth="1"/>
    <col min="35" max="16384" width="8.75" style="202"/>
  </cols>
  <sheetData>
    <row r="1" spans="1:24" ht="24">
      <c r="A1" s="67"/>
      <c r="B1" s="75" t="s">
        <v>190</v>
      </c>
      <c r="C1" s="68" t="s">
        <v>189</v>
      </c>
      <c r="D1" s="69"/>
      <c r="E1" s="69"/>
      <c r="F1" s="69"/>
      <c r="G1" s="69"/>
      <c r="H1" s="69"/>
      <c r="I1" s="69"/>
      <c r="J1" s="69"/>
      <c r="K1" s="69"/>
      <c r="L1" s="69"/>
      <c r="M1" s="69"/>
      <c r="N1" s="69"/>
      <c r="O1" s="69"/>
      <c r="P1" s="69"/>
      <c r="Q1" s="69"/>
      <c r="R1" s="69"/>
      <c r="S1" s="69"/>
      <c r="T1" s="70"/>
      <c r="U1" s="70"/>
      <c r="V1" s="70"/>
      <c r="W1" s="70"/>
      <c r="X1" s="70"/>
    </row>
    <row r="2" spans="1:24" ht="40.5" customHeight="1" thickBot="1">
      <c r="A2" s="67"/>
      <c r="B2" s="68"/>
      <c r="C2" s="69"/>
      <c r="D2" s="69"/>
      <c r="E2" s="69"/>
      <c r="F2" s="69"/>
      <c r="G2" s="69"/>
      <c r="H2" s="69"/>
      <c r="I2" s="69"/>
      <c r="J2" s="69"/>
      <c r="K2" s="69"/>
      <c r="L2" s="69"/>
      <c r="M2" s="69"/>
      <c r="N2" s="69"/>
      <c r="O2" s="69"/>
      <c r="P2" s="69"/>
      <c r="Q2" s="69"/>
      <c r="R2" s="69"/>
      <c r="S2" s="69"/>
      <c r="T2" s="70"/>
      <c r="U2" s="70"/>
      <c r="V2" s="70"/>
      <c r="W2" s="70"/>
      <c r="X2" s="70"/>
    </row>
    <row r="3" spans="1:24" ht="40.5" customHeight="1">
      <c r="A3" s="67"/>
      <c r="B3" s="218" t="s">
        <v>24</v>
      </c>
      <c r="C3" s="387" t="str">
        <f>IF('　入力シート'!C3="","",'　入力シート'!C3)</f>
        <v/>
      </c>
      <c r="D3" s="388"/>
      <c r="E3" s="69"/>
      <c r="F3" s="70"/>
    </row>
    <row r="4" spans="1:24" ht="40.5" customHeight="1">
      <c r="A4" s="67">
        <v>1</v>
      </c>
      <c r="B4" s="213" t="s">
        <v>8</v>
      </c>
      <c r="C4" s="362"/>
      <c r="D4" s="389"/>
      <c r="E4" s="69"/>
      <c r="F4" s="70"/>
    </row>
    <row r="5" spans="1:24" ht="40.5" customHeight="1">
      <c r="A5" s="67">
        <v>2</v>
      </c>
      <c r="B5" s="47" t="s">
        <v>14</v>
      </c>
      <c r="C5" s="365"/>
      <c r="D5" s="390"/>
      <c r="E5" s="69"/>
      <c r="F5" s="70"/>
    </row>
    <row r="6" spans="1:24" ht="40.5" customHeight="1">
      <c r="A6" s="67">
        <v>3</v>
      </c>
      <c r="B6" s="46" t="s">
        <v>43</v>
      </c>
      <c r="C6" s="379"/>
      <c r="D6" s="380"/>
      <c r="E6" s="69"/>
      <c r="F6" s="70"/>
    </row>
    <row r="7" spans="1:24" ht="40.5" customHeight="1">
      <c r="A7" s="67">
        <v>4</v>
      </c>
      <c r="B7" s="48" t="s">
        <v>42</v>
      </c>
      <c r="C7" s="391"/>
      <c r="D7" s="392"/>
      <c r="E7" s="69"/>
      <c r="F7" s="70"/>
    </row>
    <row r="8" spans="1:24" ht="40.5" customHeight="1">
      <c r="A8" s="67">
        <v>5</v>
      </c>
      <c r="B8" s="35" t="s">
        <v>44</v>
      </c>
      <c r="C8" s="373"/>
      <c r="D8" s="393"/>
      <c r="E8" s="69"/>
      <c r="F8" s="70"/>
    </row>
    <row r="9" spans="1:24" ht="40.5" customHeight="1">
      <c r="A9" s="67">
        <v>6</v>
      </c>
      <c r="B9" s="72" t="s">
        <v>45</v>
      </c>
      <c r="C9" s="379"/>
      <c r="D9" s="380"/>
      <c r="E9" s="69"/>
      <c r="F9" s="70"/>
    </row>
    <row r="10" spans="1:24" ht="40.5" customHeight="1">
      <c r="A10" s="67">
        <v>7</v>
      </c>
      <c r="B10" s="196" t="s">
        <v>46</v>
      </c>
      <c r="C10" s="92"/>
      <c r="D10" s="92"/>
      <c r="E10" s="69"/>
      <c r="F10" s="70"/>
    </row>
    <row r="11" spans="1:24" ht="40.5" customHeight="1">
      <c r="A11" s="67">
        <v>8</v>
      </c>
      <c r="B11" s="73" t="s">
        <v>47</v>
      </c>
      <c r="C11" s="381"/>
      <c r="D11" s="382"/>
      <c r="E11" s="69"/>
      <c r="F11" s="70"/>
    </row>
    <row r="12" spans="1:24" ht="40.5" customHeight="1">
      <c r="A12" s="67">
        <v>9</v>
      </c>
      <c r="B12" s="383" t="s">
        <v>48</v>
      </c>
      <c r="C12" s="91" t="s">
        <v>176</v>
      </c>
      <c r="D12" s="90"/>
      <c r="E12" s="69"/>
      <c r="F12" s="70"/>
    </row>
    <row r="13" spans="1:24" ht="40.5" customHeight="1">
      <c r="A13" s="67">
        <v>10</v>
      </c>
      <c r="B13" s="384"/>
      <c r="C13" s="214" t="s">
        <v>4</v>
      </c>
      <c r="D13" s="197"/>
      <c r="E13" s="69"/>
      <c r="F13" s="70"/>
    </row>
    <row r="14" spans="1:24" ht="51.75" customHeight="1">
      <c r="A14" s="67"/>
      <c r="B14" s="385" t="s">
        <v>82</v>
      </c>
      <c r="C14" s="386"/>
      <c r="D14" s="386"/>
      <c r="E14" s="69"/>
      <c r="F14" s="70"/>
    </row>
    <row r="15" spans="1:24" ht="40.5" customHeight="1">
      <c r="A15" s="67"/>
      <c r="B15" s="68"/>
      <c r="C15" s="69"/>
      <c r="D15" s="69"/>
      <c r="E15" s="69"/>
      <c r="F15" s="69"/>
      <c r="G15" s="69"/>
      <c r="H15" s="69"/>
      <c r="I15" s="69"/>
      <c r="J15" s="69"/>
      <c r="K15" s="69"/>
      <c r="L15" s="69"/>
      <c r="M15" s="69"/>
      <c r="N15" s="69"/>
      <c r="O15" s="69"/>
      <c r="P15" s="69"/>
      <c r="Q15" s="69"/>
      <c r="R15" s="69"/>
      <c r="S15" s="69"/>
      <c r="T15" s="70"/>
      <c r="U15" s="70"/>
      <c r="V15" s="70"/>
      <c r="W15" s="70"/>
      <c r="X15" s="70"/>
    </row>
    <row r="16" spans="1:24">
      <c r="A16" s="67"/>
      <c r="B16" s="68"/>
      <c r="C16" s="70"/>
      <c r="D16" s="70"/>
      <c r="E16" s="70"/>
      <c r="F16" s="70"/>
      <c r="G16" s="70"/>
      <c r="H16" s="70"/>
      <c r="I16" s="70"/>
      <c r="J16" s="70"/>
      <c r="K16" s="70"/>
      <c r="L16" s="70"/>
      <c r="M16" s="70"/>
      <c r="N16" s="70"/>
      <c r="O16" s="70"/>
      <c r="P16" s="70"/>
      <c r="Q16" s="70"/>
      <c r="R16" s="70"/>
      <c r="S16" s="70"/>
      <c r="T16" s="70"/>
      <c r="U16" s="70"/>
      <c r="V16" s="70"/>
      <c r="W16" s="70"/>
      <c r="X16" s="70"/>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54" priority="2" operator="equal">
      <formula>""</formula>
    </cfRule>
  </conditionalFormatting>
  <conditionalFormatting sqref="C3:D3">
    <cfRule type="cellIs" dxfId="53"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6B80-2FF9-4603-A6E9-9EAB0EAD97DF}">
  <sheetPr>
    <tabColor rgb="FFFFCC99"/>
  </sheetPr>
  <dimension ref="B2:H26"/>
  <sheetViews>
    <sheetView showGridLines="0" workbookViewId="0">
      <selection activeCell="F8" sqref="F8:H8"/>
    </sheetView>
  </sheetViews>
  <sheetFormatPr defaultRowHeight="18.75"/>
  <cols>
    <col min="1" max="6" width="9" style="140"/>
    <col min="7" max="7" width="9" style="140" customWidth="1"/>
    <col min="8" max="16384" width="9" style="140"/>
  </cols>
  <sheetData>
    <row r="2" spans="2:8">
      <c r="B2" s="217" t="s">
        <v>191</v>
      </c>
      <c r="C2" s="217"/>
    </row>
    <row r="3" spans="2:8">
      <c r="G3" s="395" t="s">
        <v>144</v>
      </c>
      <c r="H3" s="396"/>
    </row>
    <row r="5" spans="2:8">
      <c r="B5" s="140" t="s">
        <v>198</v>
      </c>
    </row>
    <row r="6" spans="2:8">
      <c r="G6" s="162"/>
    </row>
    <row r="7" spans="2:8">
      <c r="B7" s="140" t="s">
        <v>145</v>
      </c>
      <c r="E7" s="313" t="s">
        <v>146</v>
      </c>
      <c r="F7" s="399"/>
      <c r="G7" s="399"/>
      <c r="H7" s="399"/>
    </row>
    <row r="8" spans="2:8">
      <c r="B8" s="140" t="s">
        <v>147</v>
      </c>
      <c r="E8" s="312" t="s">
        <v>148</v>
      </c>
      <c r="F8" s="399"/>
      <c r="G8" s="399"/>
      <c r="H8" s="399"/>
    </row>
    <row r="9" spans="2:8">
      <c r="B9" s="140" t="s">
        <v>149</v>
      </c>
      <c r="E9" s="313" t="s">
        <v>150</v>
      </c>
      <c r="F9" s="399"/>
      <c r="G9" s="399"/>
      <c r="H9" s="399"/>
    </row>
    <row r="10" spans="2:8">
      <c r="B10" s="140" t="s">
        <v>151</v>
      </c>
      <c r="E10" s="313"/>
      <c r="F10" s="313"/>
      <c r="G10" s="313"/>
      <c r="H10" s="313"/>
    </row>
    <row r="11" spans="2:8">
      <c r="E11" s="313" t="s">
        <v>298</v>
      </c>
      <c r="F11" s="313" t="s">
        <v>299</v>
      </c>
      <c r="G11" s="313"/>
      <c r="H11" s="313"/>
    </row>
    <row r="14" spans="2:8">
      <c r="B14" s="397" t="s">
        <v>152</v>
      </c>
      <c r="C14" s="397"/>
      <c r="D14" s="397"/>
      <c r="E14" s="397"/>
      <c r="F14" s="397"/>
      <c r="G14" s="397"/>
      <c r="H14" s="397"/>
    </row>
    <row r="16" spans="2:8" ht="36.75" customHeight="1">
      <c r="B16" s="398" t="s">
        <v>276</v>
      </c>
      <c r="C16" s="398"/>
      <c r="D16" s="398"/>
      <c r="E16" s="398"/>
      <c r="F16" s="398"/>
      <c r="G16" s="398"/>
      <c r="H16" s="398"/>
    </row>
    <row r="18" spans="2:8">
      <c r="B18" s="140" t="s">
        <v>153</v>
      </c>
    </row>
    <row r="20" spans="2:8" ht="8.25" customHeight="1"/>
    <row r="21" spans="2:8" ht="19.5" customHeight="1">
      <c r="B21" s="399" t="s">
        <v>154</v>
      </c>
      <c r="C21" s="399"/>
      <c r="D21" s="399"/>
      <c r="E21" s="399"/>
      <c r="F21" s="399"/>
      <c r="G21" s="399"/>
      <c r="H21" s="399"/>
    </row>
    <row r="22" spans="2:8" ht="71.25" customHeight="1">
      <c r="B22" s="394" t="s">
        <v>155</v>
      </c>
      <c r="C22" s="394"/>
      <c r="D22" s="394"/>
      <c r="E22" s="394"/>
      <c r="F22" s="394"/>
      <c r="G22" s="394"/>
      <c r="H22" s="394"/>
    </row>
    <row r="23" spans="2:8" ht="56.25" customHeight="1">
      <c r="B23" s="394" t="s">
        <v>156</v>
      </c>
      <c r="C23" s="394"/>
      <c r="D23" s="394"/>
      <c r="E23" s="394"/>
      <c r="F23" s="394"/>
      <c r="G23" s="394"/>
      <c r="H23" s="394"/>
    </row>
    <row r="24" spans="2:8" ht="50.25" customHeight="1">
      <c r="B24" s="394" t="s">
        <v>157</v>
      </c>
      <c r="C24" s="394"/>
      <c r="D24" s="394"/>
      <c r="E24" s="394"/>
      <c r="F24" s="394"/>
      <c r="G24" s="394"/>
      <c r="H24" s="394"/>
    </row>
    <row r="25" spans="2:8" ht="35.25" customHeight="1">
      <c r="B25" s="394" t="s">
        <v>158</v>
      </c>
      <c r="C25" s="394"/>
      <c r="D25" s="394"/>
      <c r="E25" s="394"/>
      <c r="F25" s="394"/>
      <c r="G25" s="394"/>
      <c r="H25" s="394"/>
    </row>
    <row r="26" spans="2:8">
      <c r="B26" s="394" t="s">
        <v>159</v>
      </c>
      <c r="C26" s="394"/>
      <c r="D26" s="394"/>
      <c r="E26" s="394"/>
      <c r="F26" s="394"/>
      <c r="G26" s="394"/>
      <c r="H26" s="394"/>
    </row>
  </sheetData>
  <mergeCells count="12">
    <mergeCell ref="B24:H24"/>
    <mergeCell ref="B25:H25"/>
    <mergeCell ref="B26:H26"/>
    <mergeCell ref="G3:H3"/>
    <mergeCell ref="B14:H14"/>
    <mergeCell ref="B16:H16"/>
    <mergeCell ref="B21:H21"/>
    <mergeCell ref="B22:H22"/>
    <mergeCell ref="B23:H23"/>
    <mergeCell ref="F7:H7"/>
    <mergeCell ref="F9:H9"/>
    <mergeCell ref="F8:H8"/>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0</xdr:col>
                    <xdr:colOff>428625</xdr:colOff>
                    <xdr:row>19</xdr:row>
                    <xdr:rowOff>85725</xdr:rowOff>
                  </from>
                  <to>
                    <xdr:col>1</xdr:col>
                    <xdr:colOff>47625</xdr:colOff>
                    <xdr:row>20</xdr:row>
                    <xdr:rowOff>228600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0</xdr:col>
                    <xdr:colOff>419100</xdr:colOff>
                    <xdr:row>20</xdr:row>
                    <xdr:rowOff>219075</xdr:rowOff>
                  </from>
                  <to>
                    <xdr:col>1</xdr:col>
                    <xdr:colOff>38100</xdr:colOff>
                    <xdr:row>21</xdr:row>
                    <xdr:rowOff>219075</xdr:rowOff>
                  </to>
                </anchor>
              </controlPr>
            </control>
          </mc:Choice>
        </mc:AlternateContent>
        <mc:AlternateContent xmlns:mc="http://schemas.openxmlformats.org/markup-compatibility/2006">
          <mc:Choice Requires="x14">
            <control shapeId="256003" r:id="rId6" name="Check Box 3">
              <controlPr defaultSize="0" autoFill="0" autoLine="0" autoPict="0">
                <anchor moveWithCells="1">
                  <from>
                    <xdr:col>0</xdr:col>
                    <xdr:colOff>428625</xdr:colOff>
                    <xdr:row>22</xdr:row>
                    <xdr:rowOff>0</xdr:rowOff>
                  </from>
                  <to>
                    <xdr:col>1</xdr:col>
                    <xdr:colOff>47625</xdr:colOff>
                    <xdr:row>22</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0"/>
  <sheetViews>
    <sheetView showGridLines="0" workbookViewId="0">
      <selection activeCell="G4" sqref="G4:I4"/>
    </sheetView>
  </sheetViews>
  <sheetFormatPr defaultColWidth="8.75" defaultRowHeight="13.5"/>
  <cols>
    <col min="1" max="6" width="8.75" style="1"/>
    <col min="7" max="7" width="9.25" style="1" customWidth="1"/>
    <col min="8" max="8" width="8.75" style="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13" ht="18.75">
      <c r="A1" s="421" t="s">
        <v>175</v>
      </c>
      <c r="B1" s="422"/>
      <c r="C1" s="423"/>
      <c r="H1" s="429" t="s">
        <v>83</v>
      </c>
      <c r="I1" s="430"/>
    </row>
    <row r="2" spans="1:13" ht="19.149999999999999" customHeight="1">
      <c r="A2" s="2"/>
      <c r="F2" s="427" t="s">
        <v>194</v>
      </c>
      <c r="G2" s="428"/>
      <c r="H2" s="424" t="str">
        <f>IF('　入力シート'!C3="","",'　入力シート'!C3)</f>
        <v/>
      </c>
      <c r="I2" s="425"/>
    </row>
    <row r="3" spans="1:13" ht="19.149999999999999" customHeight="1">
      <c r="A3" s="404" t="s">
        <v>206</v>
      </c>
      <c r="B3" s="399"/>
      <c r="C3" s="399"/>
      <c r="D3" s="399"/>
      <c r="E3" s="399"/>
    </row>
    <row r="4" spans="1:13" ht="19.149999999999999" customHeight="1">
      <c r="F4" s="87" t="s">
        <v>51</v>
      </c>
      <c r="G4" s="404">
        <f>'様式第１号-3 誓約書'!F9</f>
        <v>0</v>
      </c>
      <c r="H4" s="399"/>
      <c r="I4" s="399"/>
    </row>
    <row r="5" spans="1:13" ht="19.149999999999999" customHeight="1">
      <c r="F5" s="87" t="s">
        <v>1</v>
      </c>
      <c r="G5" s="88" t="s">
        <v>2</v>
      </c>
      <c r="H5" s="418">
        <f>'　入力シート'!D10</f>
        <v>0</v>
      </c>
      <c r="I5" s="399"/>
    </row>
    <row r="6" spans="1:13" ht="19.149999999999999" customHeight="1">
      <c r="F6" s="87"/>
      <c r="G6" s="426">
        <f>'　入力シート'!C11</f>
        <v>0</v>
      </c>
      <c r="H6" s="399"/>
      <c r="I6" s="399"/>
    </row>
    <row r="7" spans="1:13" ht="19.149999999999999" customHeight="1">
      <c r="F7" s="87" t="s">
        <v>49</v>
      </c>
      <c r="G7" s="418">
        <f>'　入力シート'!C5</f>
        <v>0</v>
      </c>
      <c r="H7" s="399"/>
      <c r="I7" s="399"/>
    </row>
    <row r="8" spans="1:13" ht="19.149999999999999" customHeight="1">
      <c r="F8" s="87" t="s">
        <v>0</v>
      </c>
      <c r="G8" s="418">
        <f>'　入力シート'!C7</f>
        <v>0</v>
      </c>
      <c r="H8" s="399"/>
      <c r="I8" s="399"/>
    </row>
    <row r="9" spans="1:13" ht="19.149999999999999" customHeight="1"/>
    <row r="10" spans="1:13" ht="19.149999999999999" customHeight="1">
      <c r="B10" s="16"/>
      <c r="C10" s="16"/>
    </row>
    <row r="11" spans="1:13" ht="32.25" customHeight="1">
      <c r="B11" s="108"/>
      <c r="C11" s="405" t="s">
        <v>277</v>
      </c>
      <c r="D11" s="406"/>
      <c r="E11" s="406"/>
      <c r="F11" s="406"/>
      <c r="G11" s="406"/>
      <c r="H11" s="406"/>
      <c r="I11" s="406"/>
    </row>
    <row r="12" spans="1:13" ht="19.149999999999999" customHeight="1">
      <c r="C12" s="16"/>
      <c r="D12" s="16"/>
      <c r="E12" s="16"/>
      <c r="F12" s="16"/>
      <c r="G12" s="16"/>
      <c r="H12" s="16"/>
      <c r="I12" s="16"/>
    </row>
    <row r="13" spans="1:13" ht="19.149999999999999" customHeight="1">
      <c r="B13" s="1" t="s">
        <v>253</v>
      </c>
    </row>
    <row r="14" spans="1:13" ht="19.149999999999999" customHeight="1">
      <c r="B14" s="1" t="s">
        <v>238</v>
      </c>
    </row>
    <row r="15" spans="1:13" ht="5.25" customHeight="1"/>
    <row r="16" spans="1:13" ht="19.149999999999999" customHeight="1">
      <c r="L16" s="419"/>
      <c r="M16" s="420"/>
    </row>
    <row r="17" spans="1:13" ht="19.149999999999999" customHeight="1">
      <c r="L17" s="419"/>
      <c r="M17" s="420"/>
    </row>
    <row r="18" spans="1:13" ht="19.149999999999999" customHeight="1">
      <c r="L18" s="61"/>
      <c r="M18" s="61"/>
    </row>
    <row r="19" spans="1:13" ht="19.149999999999999" customHeight="1">
      <c r="B19" s="93"/>
      <c r="C19" s="402"/>
      <c r="D19" s="415"/>
      <c r="E19" s="402"/>
      <c r="F19" s="403"/>
      <c r="G19" s="403"/>
      <c r="H19" s="403"/>
      <c r="I19" s="403"/>
      <c r="L19" s="63"/>
      <c r="M19" s="117"/>
    </row>
    <row r="20" spans="1:13" ht="24" customHeight="1">
      <c r="A20" s="112"/>
      <c r="B20" s="93"/>
      <c r="C20" s="414"/>
      <c r="D20" s="414"/>
      <c r="E20" s="400"/>
      <c r="F20" s="401"/>
      <c r="G20" s="401"/>
      <c r="H20" s="401"/>
      <c r="I20" s="401"/>
      <c r="L20" s="63"/>
      <c r="M20" s="117"/>
    </row>
    <row r="21" spans="1:13" ht="24" customHeight="1">
      <c r="A21" s="112"/>
      <c r="B21" s="93"/>
      <c r="C21" s="414"/>
      <c r="D21" s="415"/>
      <c r="E21" s="400"/>
      <c r="F21" s="401"/>
      <c r="G21" s="401"/>
      <c r="H21" s="401"/>
      <c r="I21" s="401"/>
      <c r="J21" s="50"/>
      <c r="L21" s="63"/>
      <c r="M21" s="64"/>
    </row>
    <row r="22" spans="1:13" ht="24" customHeight="1">
      <c r="A22" s="113"/>
      <c r="B22" s="93"/>
      <c r="C22" s="414"/>
      <c r="D22" s="415"/>
      <c r="E22" s="400"/>
      <c r="F22" s="401"/>
      <c r="G22" s="401"/>
      <c r="H22" s="401"/>
      <c r="I22" s="401"/>
      <c r="J22" s="50"/>
      <c r="L22" s="63"/>
      <c r="M22" s="64"/>
    </row>
    <row r="23" spans="1:13" ht="24" customHeight="1">
      <c r="A23" s="113"/>
      <c r="B23" s="93"/>
      <c r="C23" s="414"/>
      <c r="D23" s="415"/>
      <c r="E23" s="400"/>
      <c r="F23" s="401"/>
      <c r="G23" s="401"/>
      <c r="H23" s="401"/>
      <c r="I23" s="401"/>
      <c r="J23" s="50"/>
      <c r="L23" s="63"/>
      <c r="M23" s="64"/>
    </row>
    <row r="24" spans="1:13" ht="24" customHeight="1">
      <c r="A24" s="113"/>
      <c r="B24" s="93"/>
      <c r="C24" s="200"/>
      <c r="D24" s="201"/>
      <c r="E24" s="198"/>
      <c r="F24" s="199"/>
      <c r="G24" s="199"/>
      <c r="H24" s="199"/>
      <c r="I24" s="199"/>
      <c r="J24" s="50"/>
      <c r="L24" s="63"/>
      <c r="M24" s="64"/>
    </row>
    <row r="25" spans="1:13" ht="24" customHeight="1">
      <c r="A25" s="113"/>
      <c r="B25" s="93"/>
      <c r="C25" s="200"/>
      <c r="D25" s="201"/>
      <c r="E25" s="198"/>
      <c r="F25" s="199"/>
      <c r="G25" s="199"/>
      <c r="H25" s="199"/>
      <c r="I25" s="199"/>
      <c r="J25" s="50"/>
      <c r="L25" s="63"/>
      <c r="M25" s="64"/>
    </row>
    <row r="26" spans="1:13" ht="24" customHeight="1">
      <c r="A26" s="112"/>
      <c r="B26" s="93"/>
      <c r="C26" s="414"/>
      <c r="D26" s="415"/>
      <c r="E26" s="400"/>
      <c r="F26" s="401"/>
      <c r="G26" s="401"/>
      <c r="H26" s="401"/>
      <c r="I26" s="401"/>
      <c r="J26" s="50"/>
      <c r="L26" s="63"/>
      <c r="M26" s="64"/>
    </row>
    <row r="27" spans="1:13" ht="17.25" customHeight="1">
      <c r="A27" s="113"/>
      <c r="L27" s="127"/>
      <c r="M27" s="128"/>
    </row>
    <row r="28" spans="1:13" ht="15" customHeight="1">
      <c r="A28" s="113"/>
      <c r="L28" s="127"/>
      <c r="M28" s="128"/>
    </row>
    <row r="29" spans="1:13" ht="21" customHeight="1">
      <c r="A29" s="112"/>
      <c r="B29" s="93"/>
      <c r="C29" s="402"/>
      <c r="D29" s="415"/>
      <c r="E29" s="402"/>
      <c r="F29" s="403"/>
      <c r="G29" s="403"/>
      <c r="H29" s="403"/>
      <c r="I29" s="403"/>
      <c r="L29" s="112"/>
      <c r="M29" s="129"/>
    </row>
    <row r="30" spans="1:13" ht="21" customHeight="1">
      <c r="A30" s="112"/>
      <c r="B30" s="93"/>
      <c r="C30" s="416"/>
      <c r="D30" s="416"/>
      <c r="E30" s="400"/>
      <c r="F30" s="401"/>
      <c r="G30" s="401"/>
      <c r="H30" s="401"/>
      <c r="I30" s="401"/>
      <c r="L30" s="130"/>
      <c r="M30" s="131"/>
    </row>
    <row r="31" spans="1:13" ht="18.75">
      <c r="A31" s="112"/>
      <c r="B31" s="93"/>
      <c r="C31" s="417"/>
      <c r="D31" s="417"/>
      <c r="E31" s="134"/>
      <c r="F31" s="157"/>
      <c r="G31" s="157"/>
      <c r="H31" s="157"/>
      <c r="I31" s="157"/>
      <c r="L31" s="130"/>
      <c r="M31" s="131"/>
    </row>
    <row r="32" spans="1:13" ht="18.75">
      <c r="A32" s="112"/>
      <c r="B32" s="93"/>
      <c r="C32" s="417"/>
      <c r="D32" s="417"/>
      <c r="E32" s="134"/>
      <c r="F32" s="157"/>
      <c r="G32" s="157"/>
      <c r="H32" s="157"/>
      <c r="I32" s="157"/>
      <c r="L32" s="130"/>
      <c r="M32" s="131"/>
    </row>
    <row r="33" spans="1:13" ht="18.75">
      <c r="A33" s="112"/>
      <c r="B33" s="93"/>
      <c r="C33" s="260"/>
      <c r="D33" s="260"/>
      <c r="E33" s="134"/>
      <c r="F33" s="157"/>
      <c r="G33" s="157"/>
      <c r="H33" s="157"/>
      <c r="I33" s="157"/>
      <c r="L33" s="130"/>
      <c r="M33" s="131"/>
    </row>
    <row r="34" spans="1:13" ht="21" customHeight="1">
      <c r="A34" s="112"/>
      <c r="B34" s="93"/>
      <c r="C34" s="416"/>
      <c r="D34" s="417"/>
      <c r="E34" s="400"/>
      <c r="F34" s="401"/>
      <c r="G34" s="401"/>
      <c r="H34" s="401"/>
      <c r="I34" s="401"/>
      <c r="L34" s="130"/>
      <c r="M34" s="131"/>
    </row>
    <row r="35" spans="1:13" ht="21" customHeight="1">
      <c r="B35" s="93"/>
      <c r="C35" s="417"/>
      <c r="D35" s="417"/>
      <c r="E35" s="400"/>
      <c r="F35" s="401"/>
      <c r="G35" s="401"/>
      <c r="H35" s="401"/>
      <c r="I35" s="401"/>
      <c r="L35" s="130"/>
      <c r="M35" s="131"/>
    </row>
    <row r="36" spans="1:13" ht="14.25" thickBot="1">
      <c r="A36" s="112"/>
      <c r="B36" s="93"/>
      <c r="C36" s="93"/>
      <c r="D36" s="93"/>
      <c r="E36" s="93"/>
      <c r="F36" s="93"/>
      <c r="G36" s="93"/>
      <c r="H36" s="93"/>
      <c r="I36" s="93"/>
      <c r="L36" s="63"/>
      <c r="M36" s="64"/>
    </row>
    <row r="37" spans="1:13" ht="19.5" customHeight="1" thickBot="1">
      <c r="A37" s="84"/>
      <c r="B37" s="84" t="s">
        <v>90</v>
      </c>
      <c r="C37" s="84"/>
      <c r="D37" s="84"/>
      <c r="E37" s="84"/>
      <c r="F37" s="84"/>
      <c r="G37" s="84"/>
      <c r="H37" s="84"/>
      <c r="I37" s="84"/>
      <c r="L37" s="115"/>
      <c r="M37" s="116"/>
    </row>
    <row r="38" spans="1:13" ht="15.75" customHeight="1" thickBot="1">
      <c r="A38" s="93"/>
      <c r="B38" s="93"/>
      <c r="C38" s="93"/>
      <c r="D38" s="93"/>
      <c r="E38" s="93"/>
      <c r="F38" s="93"/>
      <c r="G38" s="94" t="s">
        <v>98</v>
      </c>
      <c r="H38" s="95"/>
      <c r="I38" s="96"/>
    </row>
    <row r="39" spans="1:13" ht="15.75" customHeight="1">
      <c r="B39" s="407" t="s">
        <v>97</v>
      </c>
      <c r="C39" s="408"/>
      <c r="D39" s="408"/>
      <c r="E39" s="408"/>
      <c r="F39" s="408"/>
      <c r="G39" s="409"/>
      <c r="H39" s="409"/>
      <c r="I39" s="410"/>
    </row>
    <row r="40" spans="1:13" ht="15.75" customHeight="1">
      <c r="B40" s="411"/>
      <c r="C40" s="412"/>
      <c r="D40" s="412"/>
      <c r="E40" s="412"/>
      <c r="F40" s="412"/>
      <c r="G40" s="412"/>
      <c r="H40" s="412"/>
      <c r="I40" s="413"/>
    </row>
  </sheetData>
  <mergeCells count="33">
    <mergeCell ref="A1:C1"/>
    <mergeCell ref="H2:I2"/>
    <mergeCell ref="G4:I4"/>
    <mergeCell ref="H5:I5"/>
    <mergeCell ref="G6:I6"/>
    <mergeCell ref="F2:G2"/>
    <mergeCell ref="H1:I1"/>
    <mergeCell ref="L16:M16"/>
    <mergeCell ref="E21:I21"/>
    <mergeCell ref="E23:I23"/>
    <mergeCell ref="L17:M17"/>
    <mergeCell ref="C23:D23"/>
    <mergeCell ref="C20:D20"/>
    <mergeCell ref="E20:I20"/>
    <mergeCell ref="C21:D21"/>
    <mergeCell ref="E22:I22"/>
    <mergeCell ref="C22:D22"/>
    <mergeCell ref="C19:D19"/>
    <mergeCell ref="E30:I30"/>
    <mergeCell ref="E19:I19"/>
    <mergeCell ref="A3:E3"/>
    <mergeCell ref="C11:I11"/>
    <mergeCell ref="B39:I40"/>
    <mergeCell ref="C26:D26"/>
    <mergeCell ref="E34:I34"/>
    <mergeCell ref="E35:I35"/>
    <mergeCell ref="C34:D35"/>
    <mergeCell ref="C30:D32"/>
    <mergeCell ref="C29:D29"/>
    <mergeCell ref="E29:I29"/>
    <mergeCell ref="E26:I26"/>
    <mergeCell ref="G7:I7"/>
    <mergeCell ref="G8:I8"/>
  </mergeCells>
  <phoneticPr fontId="1"/>
  <conditionalFormatting sqref="H5:I5 G6:I8">
    <cfRule type="cellIs" dxfId="52" priority="2" operator="equal">
      <formula>""</formula>
    </cfRule>
  </conditionalFormatting>
  <conditionalFormatting sqref="H2:I2">
    <cfRule type="cellIs" dxfId="51"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166947" r:id="rId7" name="Check Box 35">
              <controlPr defaultSize="0" autoFill="0" autoLine="0" autoPict="0">
                <anchor moveWithCells="1">
                  <from>
                    <xdr:col>5</xdr:col>
                    <xdr:colOff>428625</xdr:colOff>
                    <xdr:row>8</xdr:row>
                    <xdr:rowOff>104775</xdr:rowOff>
                  </from>
                  <to>
                    <xdr:col>6</xdr:col>
                    <xdr:colOff>571500</xdr:colOff>
                    <xdr:row>9</xdr:row>
                    <xdr:rowOff>190500</xdr:rowOff>
                  </to>
                </anchor>
              </controlPr>
            </control>
          </mc:Choice>
        </mc:AlternateContent>
        <mc:AlternateContent xmlns:mc="http://schemas.openxmlformats.org/markup-compatibility/2006">
          <mc:Choice Requires="x14">
            <control shapeId="166948" r:id="rId8" name="Check Box 36">
              <controlPr defaultSize="0" autoFill="0" autoLine="0" autoPict="0">
                <anchor moveWithCells="1">
                  <from>
                    <xdr:col>6</xdr:col>
                    <xdr:colOff>323850</xdr:colOff>
                    <xdr:row>8</xdr:row>
                    <xdr:rowOff>104775</xdr:rowOff>
                  </from>
                  <to>
                    <xdr:col>7</xdr:col>
                    <xdr:colOff>419100</xdr:colOff>
                    <xdr:row>9</xdr:row>
                    <xdr:rowOff>190500</xdr:rowOff>
                  </to>
                </anchor>
              </controlPr>
            </control>
          </mc:Choice>
        </mc:AlternateContent>
        <mc:AlternateContent xmlns:mc="http://schemas.openxmlformats.org/markup-compatibility/2006">
          <mc:Choice Requires="x14">
            <control shapeId="166949" r:id="rId9" name="Check Box 37">
              <controlPr defaultSize="0" autoFill="0" autoLine="0" autoPict="0">
                <anchor moveWithCells="1">
                  <from>
                    <xdr:col>8</xdr:col>
                    <xdr:colOff>342900</xdr:colOff>
                    <xdr:row>8</xdr:row>
                    <xdr:rowOff>104775</xdr:rowOff>
                  </from>
                  <to>
                    <xdr:col>9</xdr:col>
                    <xdr:colOff>66675</xdr:colOff>
                    <xdr:row>9</xdr:row>
                    <xdr:rowOff>190500</xdr:rowOff>
                  </to>
                </anchor>
              </controlPr>
            </control>
          </mc:Choice>
        </mc:AlternateContent>
        <mc:AlternateContent xmlns:mc="http://schemas.openxmlformats.org/markup-compatibility/2006">
          <mc:Choice Requires="x14">
            <control shapeId="166950" r:id="rId10" name="Check Box 38">
              <controlPr defaultSize="0" autoFill="0" autoLine="0" autoPict="0">
                <anchor moveWithCells="1">
                  <from>
                    <xdr:col>7</xdr:col>
                    <xdr:colOff>400050</xdr:colOff>
                    <xdr:row>8</xdr:row>
                    <xdr:rowOff>114300</xdr:rowOff>
                  </from>
                  <to>
                    <xdr:col>8</xdr:col>
                    <xdr:colOff>381000</xdr:colOff>
                    <xdr:row>9</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99"/>
    <pageSetUpPr fitToPage="1"/>
  </sheetPr>
  <dimension ref="A1:G44"/>
  <sheetViews>
    <sheetView showGridLines="0" topLeftCell="A31" zoomScaleNormal="100" workbookViewId="0">
      <selection activeCell="C9" sqref="C9:F9"/>
    </sheetView>
  </sheetViews>
  <sheetFormatPr defaultColWidth="8.75" defaultRowHeight="13.5"/>
  <cols>
    <col min="1" max="1" width="5.25" style="30" customWidth="1"/>
    <col min="2" max="2" width="13.25" style="17" customWidth="1"/>
    <col min="3" max="3" width="5.125" style="17" customWidth="1"/>
    <col min="4" max="4" width="14.75" style="17" customWidth="1"/>
    <col min="5" max="5" width="16.75" style="17" customWidth="1"/>
    <col min="6" max="6" width="19.25" style="17" customWidth="1"/>
    <col min="7" max="7" width="1.625" style="17" customWidth="1"/>
    <col min="8" max="16384" width="8.75" style="17"/>
  </cols>
  <sheetData>
    <row r="1" spans="1:7" ht="18.75">
      <c r="A1" s="431" t="s">
        <v>88</v>
      </c>
      <c r="B1" s="431"/>
      <c r="C1" s="399"/>
      <c r="F1" s="45" t="s">
        <v>84</v>
      </c>
    </row>
    <row r="2" spans="1:7" s="21" customFormat="1" ht="19.149999999999999" customHeight="1">
      <c r="A2" s="23">
        <v>0</v>
      </c>
      <c r="B2" s="22"/>
      <c r="E2" s="20" t="s">
        <v>24</v>
      </c>
      <c r="F2" s="41" t="str">
        <f>IF('　入力シート'!C3="","",('　入力シート'!C3))</f>
        <v/>
      </c>
    </row>
    <row r="3" spans="1:7" s="21" customFormat="1" ht="12.6" customHeight="1">
      <c r="A3" s="23"/>
      <c r="B3" s="22"/>
      <c r="F3" s="25"/>
      <c r="G3" s="24"/>
    </row>
    <row r="4" spans="1:7" ht="18.75">
      <c r="A4" s="28"/>
      <c r="B4" s="51" t="s">
        <v>70</v>
      </c>
      <c r="D4"/>
      <c r="E4"/>
      <c r="F4"/>
      <c r="G4"/>
    </row>
    <row r="5" spans="1:7" customFormat="1" ht="18.75">
      <c r="A5" s="3"/>
      <c r="B5" s="53" t="s">
        <v>37</v>
      </c>
      <c r="C5" s="3"/>
      <c r="D5" s="3"/>
      <c r="E5" s="3"/>
    </row>
    <row r="6" spans="1:7" ht="9" customHeight="1" thickBot="1">
      <c r="A6" s="28"/>
      <c r="B6" s="6"/>
      <c r="C6" s="6"/>
      <c r="D6" s="3"/>
      <c r="E6" s="3"/>
      <c r="F6" s="3"/>
    </row>
    <row r="7" spans="1:7" ht="14.25">
      <c r="A7" s="28"/>
      <c r="B7" s="9" t="s">
        <v>8</v>
      </c>
      <c r="C7" s="450">
        <f>'　入力シート'!C4</f>
        <v>0</v>
      </c>
      <c r="D7" s="451"/>
      <c r="E7" s="451"/>
      <c r="F7" s="452"/>
    </row>
    <row r="8" spans="1:7" ht="14.25">
      <c r="A8" s="28">
        <v>1</v>
      </c>
      <c r="B8" s="10" t="s">
        <v>14</v>
      </c>
      <c r="C8" s="453">
        <f>'　入力シート'!C5</f>
        <v>0</v>
      </c>
      <c r="D8" s="454"/>
      <c r="E8" s="454"/>
      <c r="F8" s="455"/>
    </row>
    <row r="9" spans="1:7" ht="14.25">
      <c r="A9" s="28"/>
      <c r="B9" s="11" t="s">
        <v>8</v>
      </c>
      <c r="C9" s="453">
        <f>'　入力シート'!C6</f>
        <v>0</v>
      </c>
      <c r="D9" s="454"/>
      <c r="E9" s="454"/>
      <c r="F9" s="455"/>
    </row>
    <row r="10" spans="1:7" ht="18" customHeight="1">
      <c r="A10" s="28">
        <v>2</v>
      </c>
      <c r="B10" s="10" t="s">
        <v>3</v>
      </c>
      <c r="C10" s="453">
        <f>'　入力シート'!C7</f>
        <v>0</v>
      </c>
      <c r="D10" s="454"/>
      <c r="E10" s="454"/>
      <c r="F10" s="455"/>
    </row>
    <row r="11" spans="1:7" ht="18.75">
      <c r="A11" s="28"/>
      <c r="B11" s="432" t="s">
        <v>12</v>
      </c>
      <c r="C11" s="444" t="s">
        <v>9</v>
      </c>
      <c r="D11" s="445"/>
      <c r="E11" s="439">
        <f>'　入力シート'!D10</f>
        <v>0</v>
      </c>
      <c r="F11" s="440"/>
    </row>
    <row r="12" spans="1:7" ht="18.75">
      <c r="A12" s="28">
        <v>3</v>
      </c>
      <c r="B12" s="433"/>
      <c r="C12" s="438">
        <f>'　入力シート'!C11</f>
        <v>0</v>
      </c>
      <c r="D12" s="439"/>
      <c r="E12" s="439"/>
      <c r="F12" s="440"/>
    </row>
    <row r="13" spans="1:7" ht="24">
      <c r="A13" s="28">
        <v>4</v>
      </c>
      <c r="B13" s="14" t="s">
        <v>18</v>
      </c>
      <c r="C13" s="438">
        <f>'　入力シート'!C12</f>
        <v>0</v>
      </c>
      <c r="D13" s="439"/>
      <c r="E13" s="439"/>
      <c r="F13" s="440"/>
    </row>
    <row r="14" spans="1:7" ht="18.75">
      <c r="A14" s="28">
        <v>5</v>
      </c>
      <c r="B14" s="11" t="s">
        <v>10</v>
      </c>
      <c r="C14" s="438">
        <f>'　入力シート'!C13</f>
        <v>0</v>
      </c>
      <c r="D14" s="439"/>
      <c r="E14" s="439"/>
      <c r="F14" s="440"/>
    </row>
    <row r="15" spans="1:7" ht="18.75">
      <c r="A15" s="28"/>
      <c r="B15" s="12" t="s">
        <v>13</v>
      </c>
      <c r="C15" s="438">
        <f>'　入力シート'!C14:E14</f>
        <v>0</v>
      </c>
      <c r="D15" s="439"/>
      <c r="E15" s="439"/>
      <c r="F15" s="440"/>
    </row>
    <row r="16" spans="1:7" ht="19.5" thickBot="1">
      <c r="A16" s="28"/>
      <c r="B16" s="13" t="s">
        <v>11</v>
      </c>
      <c r="C16" s="441">
        <f>'　入力シート'!C15</f>
        <v>0</v>
      </c>
      <c r="D16" s="442"/>
      <c r="E16" s="442"/>
      <c r="F16" s="443"/>
    </row>
    <row r="17" spans="1:7" ht="9" customHeight="1">
      <c r="A17" s="28"/>
      <c r="B17" s="5"/>
      <c r="C17" s="5"/>
      <c r="D17" s="4"/>
      <c r="E17" s="4"/>
      <c r="F17" s="4"/>
    </row>
    <row r="18" spans="1:7" ht="18.75">
      <c r="A18" s="28"/>
      <c r="B18" s="53" t="s">
        <v>23</v>
      </c>
      <c r="C18" s="7"/>
      <c r="D18" s="3"/>
      <c r="E18" s="3"/>
      <c r="F18" s="3"/>
    </row>
    <row r="19" spans="1:7" ht="12" customHeight="1" thickBot="1">
      <c r="A19" s="28"/>
      <c r="B19" s="275"/>
      <c r="C19" s="5"/>
      <c r="D19" s="4"/>
      <c r="E19" s="4"/>
      <c r="F19" s="4"/>
    </row>
    <row r="20" spans="1:7" ht="19.149999999999999" customHeight="1">
      <c r="A20" s="28"/>
      <c r="B20" s="434" t="s">
        <v>15</v>
      </c>
      <c r="C20" s="446" t="s">
        <v>212</v>
      </c>
      <c r="D20" s="447"/>
      <c r="E20" s="436" t="s">
        <v>274</v>
      </c>
      <c r="F20" s="461" t="s">
        <v>6</v>
      </c>
      <c r="G20" s="26"/>
    </row>
    <row r="21" spans="1:7" ht="23.25" customHeight="1" thickBot="1">
      <c r="A21" s="29"/>
      <c r="B21" s="435"/>
      <c r="C21" s="448"/>
      <c r="D21" s="449"/>
      <c r="E21" s="437"/>
      <c r="F21" s="462"/>
      <c r="G21" s="26"/>
    </row>
    <row r="22" spans="1:7" ht="23.45" customHeight="1" thickTop="1" thickBot="1">
      <c r="A22" s="30">
        <v>6</v>
      </c>
      <c r="B22" s="18"/>
      <c r="C22" s="456"/>
      <c r="D22" s="457"/>
      <c r="E22" s="125">
        <f>'様式２号_別添2_ほ場一覧 '!E7</f>
        <v>0</v>
      </c>
      <c r="F22" s="126"/>
      <c r="G22" s="27"/>
    </row>
    <row r="23" spans="1:7" ht="23.45" customHeight="1">
      <c r="A23" s="30">
        <v>7</v>
      </c>
      <c r="B23" s="495" t="s">
        <v>20</v>
      </c>
      <c r="C23" s="487" t="s">
        <v>21</v>
      </c>
      <c r="D23" s="488"/>
      <c r="E23" s="491"/>
      <c r="F23" s="492"/>
      <c r="G23" s="27"/>
    </row>
    <row r="24" spans="1:7" ht="23.45" customHeight="1" thickBot="1">
      <c r="A24" s="30">
        <v>8</v>
      </c>
      <c r="B24" s="496"/>
      <c r="C24" s="489" t="s">
        <v>22</v>
      </c>
      <c r="D24" s="490"/>
      <c r="E24" s="493"/>
      <c r="F24" s="494"/>
      <c r="G24" s="27"/>
    </row>
    <row r="25" spans="1:7" s="98" customFormat="1" ht="18" customHeight="1">
      <c r="A25" s="251"/>
      <c r="B25" s="458" t="s">
        <v>172</v>
      </c>
      <c r="C25" s="459"/>
      <c r="D25" s="460"/>
      <c r="E25" s="503" t="s">
        <v>214</v>
      </c>
      <c r="F25" s="504"/>
    </row>
    <row r="26" spans="1:7" s="98" customFormat="1" ht="18" customHeight="1" thickBot="1">
      <c r="A26" s="251">
        <v>10</v>
      </c>
      <c r="B26" s="476"/>
      <c r="C26" s="477"/>
      <c r="D26" s="478"/>
      <c r="E26" s="505"/>
      <c r="F26" s="506"/>
    </row>
    <row r="27" spans="1:7" s="253" customFormat="1" ht="19.5" thickBot="1">
      <c r="A27" s="3"/>
      <c r="B27" s="53" t="s">
        <v>237</v>
      </c>
      <c r="C27" s="3"/>
      <c r="E27" s="28" t="s">
        <v>229</v>
      </c>
    </row>
    <row r="28" spans="1:7" s="253" customFormat="1" ht="19.899999999999999" customHeight="1" thickBot="1">
      <c r="A28" s="255"/>
      <c r="B28" s="507" t="s">
        <v>230</v>
      </c>
      <c r="C28" s="508"/>
      <c r="D28" s="263" t="s">
        <v>231</v>
      </c>
      <c r="E28" s="264" t="s">
        <v>232</v>
      </c>
    </row>
    <row r="29" spans="1:7" s="253" customFormat="1" ht="19.899999999999999" customHeight="1" thickTop="1">
      <c r="A29" s="122">
        <v>13</v>
      </c>
      <c r="B29" s="509"/>
      <c r="C29" s="510"/>
      <c r="D29" s="265"/>
      <c r="E29" s="266"/>
    </row>
    <row r="30" spans="1:7" s="253" customFormat="1" ht="19.899999999999999" customHeight="1">
      <c r="A30" s="122">
        <v>14</v>
      </c>
      <c r="B30" s="469"/>
      <c r="C30" s="470"/>
      <c r="D30" s="267"/>
      <c r="E30" s="268"/>
    </row>
    <row r="31" spans="1:7" s="253" customFormat="1" ht="19.899999999999999" customHeight="1" thickBot="1">
      <c r="A31" s="122">
        <v>15</v>
      </c>
      <c r="B31" s="471"/>
      <c r="C31" s="472"/>
      <c r="D31" s="269"/>
      <c r="E31" s="270"/>
    </row>
    <row r="32" spans="1:7" ht="19.5" thickBot="1">
      <c r="A32" s="28"/>
      <c r="B32" s="53" t="s">
        <v>233</v>
      </c>
      <c r="C32" s="7"/>
      <c r="D32" s="3"/>
      <c r="E32" s="3"/>
      <c r="F32" s="3"/>
    </row>
    <row r="33" spans="1:7" ht="33.75" customHeight="1" thickBot="1">
      <c r="A33" s="30">
        <v>16</v>
      </c>
      <c r="B33" s="479" t="s">
        <v>269</v>
      </c>
      <c r="C33" s="480"/>
      <c r="D33" s="294" t="s">
        <v>270</v>
      </c>
      <c r="E33" s="292"/>
      <c r="F33" s="291" t="s">
        <v>38</v>
      </c>
      <c r="G33"/>
    </row>
    <row r="34" spans="1:7" ht="33.75" customHeight="1" thickTop="1">
      <c r="A34" s="290">
        <v>17</v>
      </c>
      <c r="B34" s="481" t="s">
        <v>271</v>
      </c>
      <c r="C34" s="482"/>
      <c r="D34" s="295" t="s">
        <v>272</v>
      </c>
      <c r="E34" s="293"/>
      <c r="F34" s="497" t="str">
        <f>IF(E36="","",E36*0.5)</f>
        <v/>
      </c>
      <c r="G34"/>
    </row>
    <row r="35" spans="1:7" s="229" customFormat="1" ht="33.75" customHeight="1">
      <c r="A35" s="290">
        <v>18</v>
      </c>
      <c r="B35" s="473" t="s">
        <v>268</v>
      </c>
      <c r="C35" s="474"/>
      <c r="D35" s="475"/>
      <c r="E35" s="293"/>
      <c r="F35" s="498"/>
      <c r="G35" s="228"/>
    </row>
    <row r="36" spans="1:7" ht="19.5" customHeight="1">
      <c r="A36" s="485">
        <v>19</v>
      </c>
      <c r="B36" s="463" t="s">
        <v>213</v>
      </c>
      <c r="C36" s="464"/>
      <c r="D36" s="465"/>
      <c r="E36" s="501" t="str">
        <f>IF(E34="","",E34*E22/E35)</f>
        <v/>
      </c>
      <c r="F36" s="499"/>
      <c r="G36"/>
    </row>
    <row r="37" spans="1:7" ht="19.5" customHeight="1" thickBot="1">
      <c r="A37" s="486"/>
      <c r="B37" s="466"/>
      <c r="C37" s="467"/>
      <c r="D37" s="468"/>
      <c r="E37" s="502"/>
      <c r="F37" s="500"/>
    </row>
    <row r="38" spans="1:7" s="311" customFormat="1" ht="19.5" thickBot="1">
      <c r="A38" s="309"/>
      <c r="B38" s="320" t="s">
        <v>296</v>
      </c>
      <c r="C38" s="310"/>
      <c r="D38" s="310"/>
      <c r="E38" s="310"/>
      <c r="F38" s="310"/>
    </row>
    <row r="39" spans="1:7" s="304" customFormat="1" ht="21" customHeight="1" thickBot="1">
      <c r="A39" s="302">
        <v>20</v>
      </c>
      <c r="B39" s="321" t="s">
        <v>294</v>
      </c>
      <c r="C39" s="483"/>
      <c r="D39" s="484"/>
      <c r="E39" s="322" t="s">
        <v>295</v>
      </c>
      <c r="F39" s="323">
        <f>C39</f>
        <v>0</v>
      </c>
    </row>
    <row r="40" spans="1:7" s="21" customFormat="1" ht="12.6" customHeight="1">
      <c r="A40" s="23"/>
      <c r="D40" s="8"/>
      <c r="E40" s="8"/>
      <c r="F40" s="8"/>
    </row>
    <row r="41" spans="1:7" ht="18.600000000000001" customHeight="1">
      <c r="B41" s="19"/>
      <c r="C41" s="19"/>
    </row>
    <row r="42" spans="1:7" ht="10.15" customHeight="1"/>
    <row r="44" spans="1:7" s="100" customFormat="1">
      <c r="A44" s="99"/>
    </row>
  </sheetData>
  <mergeCells count="39">
    <mergeCell ref="C39:D39"/>
    <mergeCell ref="A36:A37"/>
    <mergeCell ref="C23:D23"/>
    <mergeCell ref="C24:D24"/>
    <mergeCell ref="E23:F23"/>
    <mergeCell ref="E24:F24"/>
    <mergeCell ref="B23:B24"/>
    <mergeCell ref="F34:F37"/>
    <mergeCell ref="E36:E37"/>
    <mergeCell ref="E25:F25"/>
    <mergeCell ref="E26:F26"/>
    <mergeCell ref="B28:C28"/>
    <mergeCell ref="B29:C29"/>
    <mergeCell ref="C22:D22"/>
    <mergeCell ref="B25:D25"/>
    <mergeCell ref="F20:F21"/>
    <mergeCell ref="B36:D37"/>
    <mergeCell ref="B30:C30"/>
    <mergeCell ref="B31:C31"/>
    <mergeCell ref="B35:D35"/>
    <mergeCell ref="B26:D26"/>
    <mergeCell ref="B33:C33"/>
    <mergeCell ref="B34:C34"/>
    <mergeCell ref="A1:C1"/>
    <mergeCell ref="B11:B12"/>
    <mergeCell ref="B20:B21"/>
    <mergeCell ref="E20:E21"/>
    <mergeCell ref="C15:F15"/>
    <mergeCell ref="C16:F16"/>
    <mergeCell ref="E11:F11"/>
    <mergeCell ref="C11:D11"/>
    <mergeCell ref="C12:F12"/>
    <mergeCell ref="C13:F13"/>
    <mergeCell ref="C14:F14"/>
    <mergeCell ref="C20:D21"/>
    <mergeCell ref="C7:F7"/>
    <mergeCell ref="C8:F8"/>
    <mergeCell ref="C9:F9"/>
    <mergeCell ref="C10:F10"/>
  </mergeCells>
  <phoneticPr fontId="1"/>
  <conditionalFormatting sqref="F2">
    <cfRule type="cellIs" dxfId="50" priority="18" operator="equal">
      <formula>""</formula>
    </cfRule>
  </conditionalFormatting>
  <conditionalFormatting sqref="B22:D22 E23:F24 E34">
    <cfRule type="cellIs" dxfId="49" priority="15" operator="equal">
      <formula>""</formula>
    </cfRule>
  </conditionalFormatting>
  <conditionalFormatting sqref="E26">
    <cfRule type="cellIs" dxfId="48" priority="13" operator="equal">
      <formula>""</formula>
    </cfRule>
  </conditionalFormatting>
  <conditionalFormatting sqref="B26:C26">
    <cfRule type="cellIs" dxfId="47" priority="10" operator="equal">
      <formula>""</formula>
    </cfRule>
  </conditionalFormatting>
  <conditionalFormatting sqref="F22">
    <cfRule type="cellIs" dxfId="46" priority="9" operator="equal">
      <formula>""</formula>
    </cfRule>
  </conditionalFormatting>
  <conditionalFormatting sqref="D29:D31">
    <cfRule type="cellIs" dxfId="45" priority="8" operator="equal">
      <formula>""</formula>
    </cfRule>
  </conditionalFormatting>
  <conditionalFormatting sqref="E29:E31">
    <cfRule type="cellIs" dxfId="44" priority="7" operator="equal">
      <formula>""</formula>
    </cfRule>
  </conditionalFormatting>
  <conditionalFormatting sqref="B29:C31">
    <cfRule type="cellIs" dxfId="43" priority="5" operator="equal">
      <formula>""</formula>
    </cfRule>
  </conditionalFormatting>
  <conditionalFormatting sqref="E33">
    <cfRule type="cellIs" dxfId="42" priority="4" operator="equal">
      <formula>""</formula>
    </cfRule>
  </conditionalFormatting>
  <conditionalFormatting sqref="E35">
    <cfRule type="cellIs" dxfId="41" priority="3" operator="equal">
      <formula>""</formula>
    </cfRule>
  </conditionalFormatting>
  <conditionalFormatting sqref="C39 F39">
    <cfRule type="cellIs" dxfId="40" priority="1" operator="equal">
      <formula>""</formula>
    </cfRule>
  </conditionalFormatting>
  <pageMargins left="0.82677165354330717"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from>
                    <xdr:col>3</xdr:col>
                    <xdr:colOff>19050</xdr:colOff>
                    <xdr:row>40</xdr:row>
                    <xdr:rowOff>0</xdr:rowOff>
                  </from>
                  <to>
                    <xdr:col>4</xdr:col>
                    <xdr:colOff>28575</xdr:colOff>
                    <xdr:row>41</xdr:row>
                    <xdr:rowOff>19050</xdr:rowOff>
                  </to>
                </anchor>
              </controlPr>
            </control>
          </mc:Choice>
        </mc:AlternateContent>
        <mc:AlternateContent xmlns:mc="http://schemas.openxmlformats.org/markup-compatibility/2006">
          <mc:Choice Requires="x14">
            <control shapeId="39989" r:id="rId5" name="Check Box 53">
              <controlPr defaultSize="0" autoFill="0" autoLine="0" autoPict="0">
                <anchor moveWithCells="1">
                  <from>
                    <xdr:col>2</xdr:col>
                    <xdr:colOff>19050</xdr:colOff>
                    <xdr:row>29</xdr:row>
                    <xdr:rowOff>0</xdr:rowOff>
                  </from>
                  <to>
                    <xdr:col>3</xdr:col>
                    <xdr:colOff>771525</xdr:colOff>
                    <xdr:row>30</xdr:row>
                    <xdr:rowOff>0</xdr:rowOff>
                  </to>
                </anchor>
              </controlPr>
            </control>
          </mc:Choice>
        </mc:AlternateContent>
        <mc:AlternateContent xmlns:mc="http://schemas.openxmlformats.org/markup-compatibility/2006">
          <mc:Choice Requires="x14">
            <control shapeId="39990" r:id="rId6" name="Check Box 54">
              <controlPr defaultSize="0" autoFill="0" autoLine="0" autoPict="0">
                <anchor moveWithCells="1">
                  <from>
                    <xdr:col>4</xdr:col>
                    <xdr:colOff>19050</xdr:colOff>
                    <xdr:row>37</xdr:row>
                    <xdr:rowOff>0</xdr:rowOff>
                  </from>
                  <to>
                    <xdr:col>4</xdr:col>
                    <xdr:colOff>1152525</xdr:colOff>
                    <xdr:row>38</xdr:row>
                    <xdr:rowOff>0</xdr:rowOff>
                  </to>
                </anchor>
              </controlPr>
            </control>
          </mc:Choice>
        </mc:AlternateContent>
        <mc:AlternateContent xmlns:mc="http://schemas.openxmlformats.org/markup-compatibility/2006">
          <mc:Choice Requires="x14">
            <control shapeId="39991" r:id="rId7" name="Check Box 55">
              <controlPr defaultSize="0" autoFill="0" autoLine="0" autoPict="0">
                <anchor moveWithCells="1">
                  <from>
                    <xdr:col>3</xdr:col>
                    <xdr:colOff>19050</xdr:colOff>
                    <xdr:row>37</xdr:row>
                    <xdr:rowOff>0</xdr:rowOff>
                  </from>
                  <to>
                    <xdr:col>4</xdr:col>
                    <xdr:colOff>28575</xdr:colOff>
                    <xdr:row>38</xdr:row>
                    <xdr:rowOff>0</xdr:rowOff>
                  </to>
                </anchor>
              </controlPr>
            </control>
          </mc:Choice>
        </mc:AlternateContent>
        <mc:AlternateContent xmlns:mc="http://schemas.openxmlformats.org/markup-compatibility/2006">
          <mc:Choice Requires="x14">
            <control shapeId="39992" r:id="rId8" name="Check Box 56">
              <controlPr defaultSize="0" autoFill="0" autoLine="0" autoPict="0">
                <anchor moveWithCells="1">
                  <from>
                    <xdr:col>2</xdr:col>
                    <xdr:colOff>19050</xdr:colOff>
                    <xdr:row>37</xdr:row>
                    <xdr:rowOff>0</xdr:rowOff>
                  </from>
                  <to>
                    <xdr:col>3</xdr:col>
                    <xdr:colOff>771525</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C5F2-A338-4F16-A88A-D7E46A296854}">
  <sheetPr>
    <tabColor rgb="FFFFCC99"/>
    <pageSetUpPr fitToPage="1"/>
  </sheetPr>
  <dimension ref="A1:G45"/>
  <sheetViews>
    <sheetView showGridLines="0" topLeftCell="A34" zoomScaleNormal="100" workbookViewId="0">
      <selection activeCell="H39" sqref="H39"/>
    </sheetView>
  </sheetViews>
  <sheetFormatPr defaultColWidth="8.75" defaultRowHeight="13.5"/>
  <cols>
    <col min="1" max="1" width="5.25" style="252" customWidth="1"/>
    <col min="2" max="2" width="13.25" style="255" customWidth="1"/>
    <col min="3" max="3" width="5.125" style="255" customWidth="1"/>
    <col min="4" max="4" width="14.75" style="255" customWidth="1"/>
    <col min="5" max="5" width="16.75" style="255" customWidth="1"/>
    <col min="6" max="6" width="19.25" style="255" customWidth="1"/>
    <col min="7" max="7" width="1.625" style="255" customWidth="1"/>
    <col min="8" max="16384" width="8.75" style="255"/>
  </cols>
  <sheetData>
    <row r="1" spans="1:7" ht="18.75">
      <c r="A1" s="431" t="s">
        <v>88</v>
      </c>
      <c r="B1" s="431"/>
      <c r="C1" s="399"/>
      <c r="F1" s="45" t="s">
        <v>84</v>
      </c>
    </row>
    <row r="2" spans="1:7" s="21" customFormat="1" ht="19.149999999999999" customHeight="1">
      <c r="A2" s="23">
        <v>0</v>
      </c>
      <c r="B2" s="22"/>
      <c r="E2" s="20" t="s">
        <v>24</v>
      </c>
      <c r="F2" s="41">
        <f>'　入力シート_記入例'!C3</f>
        <v>45590</v>
      </c>
    </row>
    <row r="3" spans="1:7" s="21" customFormat="1" ht="12.6" customHeight="1">
      <c r="A3" s="23"/>
      <c r="B3" s="22"/>
      <c r="F3" s="25"/>
      <c r="G3" s="24"/>
    </row>
    <row r="4" spans="1:7" ht="18.75">
      <c r="A4" s="28"/>
      <c r="B4" s="51" t="s">
        <v>70</v>
      </c>
      <c r="D4" s="253"/>
      <c r="E4" s="253"/>
      <c r="F4" s="253"/>
      <c r="G4" s="253"/>
    </row>
    <row r="5" spans="1:7" ht="9.6" customHeight="1">
      <c r="A5" s="28"/>
      <c r="B5" s="3"/>
      <c r="C5" s="3"/>
      <c r="D5" s="52"/>
      <c r="E5" s="3"/>
      <c r="F5" s="3"/>
    </row>
    <row r="6" spans="1:7" s="253" customFormat="1" ht="18.75">
      <c r="A6" s="3"/>
      <c r="B6" s="53" t="s">
        <v>37</v>
      </c>
      <c r="C6" s="3"/>
      <c r="D6" s="3"/>
      <c r="E6" s="3"/>
    </row>
    <row r="7" spans="1:7" ht="9" customHeight="1" thickBot="1">
      <c r="A7" s="28"/>
      <c r="B7" s="6"/>
      <c r="C7" s="6"/>
      <c r="D7" s="3"/>
      <c r="E7" s="3"/>
      <c r="F7" s="3"/>
    </row>
    <row r="8" spans="1:7" ht="14.25">
      <c r="A8" s="28"/>
      <c r="B8" s="9" t="s">
        <v>8</v>
      </c>
      <c r="C8" s="511" t="str">
        <f>'　入力シート_記入例'!C4</f>
        <v>ｶﾌﾞｼｷｶﾞｲｼｬ　ﾐﾔｻﾞｷ</v>
      </c>
      <c r="D8" s="512"/>
      <c r="E8" s="512"/>
      <c r="F8" s="513"/>
    </row>
    <row r="9" spans="1:7" ht="14.25">
      <c r="A9" s="28">
        <v>1</v>
      </c>
      <c r="B9" s="10" t="s">
        <v>14</v>
      </c>
      <c r="C9" s="453" t="str">
        <f>'　入力シート_記入例'!C5</f>
        <v>株式会社　宮崎</v>
      </c>
      <c r="D9" s="454"/>
      <c r="E9" s="454"/>
      <c r="F9" s="455"/>
    </row>
    <row r="10" spans="1:7" ht="14.25">
      <c r="A10" s="28"/>
      <c r="B10" s="11" t="s">
        <v>8</v>
      </c>
      <c r="C10" s="453" t="str">
        <f>'　入力シート_記入例'!C6</f>
        <v>ﾐﾔｻﾞｷ　ﾀﾛｳ</v>
      </c>
      <c r="D10" s="454"/>
      <c r="E10" s="454"/>
      <c r="F10" s="455"/>
    </row>
    <row r="11" spans="1:7" ht="18" customHeight="1">
      <c r="A11" s="28">
        <v>2</v>
      </c>
      <c r="B11" s="10" t="s">
        <v>3</v>
      </c>
      <c r="C11" s="514" t="str">
        <f>'　入力シート_記入例'!C7</f>
        <v>宮崎　太郎</v>
      </c>
      <c r="D11" s="515"/>
      <c r="E11" s="515"/>
      <c r="F11" s="516"/>
    </row>
    <row r="12" spans="1:7" ht="18.75">
      <c r="A12" s="28"/>
      <c r="B12" s="432" t="s">
        <v>12</v>
      </c>
      <c r="C12" s="444" t="s">
        <v>9</v>
      </c>
      <c r="D12" s="445"/>
      <c r="E12" s="439" t="str">
        <f>'　入力シート_記入例'!D10</f>
        <v>880-0001</v>
      </c>
      <c r="F12" s="440"/>
    </row>
    <row r="13" spans="1:7" ht="18.75">
      <c r="A13" s="28">
        <v>3</v>
      </c>
      <c r="B13" s="433"/>
      <c r="C13" s="438" t="str">
        <f>'　入力シート_記入例'!C11:E11</f>
        <v>宮崎県宮崎市</v>
      </c>
      <c r="D13" s="439"/>
      <c r="E13" s="439"/>
      <c r="F13" s="440"/>
    </row>
    <row r="14" spans="1:7" ht="24">
      <c r="A14" s="28">
        <v>4</v>
      </c>
      <c r="B14" s="14" t="s">
        <v>18</v>
      </c>
      <c r="C14" s="438" t="str">
        <f>'　入力シート_記入例'!C12:E12</f>
        <v>宮崎市橘通り</v>
      </c>
      <c r="D14" s="439"/>
      <c r="E14" s="439"/>
      <c r="F14" s="440"/>
    </row>
    <row r="15" spans="1:7" ht="18.75">
      <c r="A15" s="28">
        <v>5</v>
      </c>
      <c r="B15" s="11" t="s">
        <v>10</v>
      </c>
      <c r="C15" s="438" t="str">
        <f>'　入力シート_記入例'!C13:E13</f>
        <v>0985-99-9999</v>
      </c>
      <c r="D15" s="439"/>
      <c r="E15" s="439"/>
      <c r="F15" s="440"/>
    </row>
    <row r="16" spans="1:7" ht="18.75">
      <c r="A16" s="28"/>
      <c r="B16" s="12" t="s">
        <v>13</v>
      </c>
      <c r="C16" s="438" t="str">
        <f>'　入力シート_記入例'!C14:E14</f>
        <v>0985-11-1111</v>
      </c>
      <c r="D16" s="439"/>
      <c r="E16" s="439"/>
      <c r="F16" s="440"/>
    </row>
    <row r="17" spans="1:7" ht="19.5" thickBot="1">
      <c r="A17" s="28"/>
      <c r="B17" s="13" t="s">
        <v>11</v>
      </c>
      <c r="C17" s="438" t="str">
        <f>'　入力シート_記入例'!C15:E15</f>
        <v>hanako-miyazaki@pref.miyazaki.lg.jp</v>
      </c>
      <c r="D17" s="439"/>
      <c r="E17" s="439"/>
      <c r="F17" s="440"/>
    </row>
    <row r="18" spans="1:7" ht="7.5" customHeight="1">
      <c r="A18" s="28"/>
      <c r="B18" s="5"/>
      <c r="C18" s="5"/>
      <c r="D18" s="4"/>
      <c r="E18" s="4"/>
      <c r="F18" s="4"/>
    </row>
    <row r="19" spans="1:7" ht="18.75">
      <c r="A19" s="28"/>
      <c r="B19" s="53" t="s">
        <v>23</v>
      </c>
      <c r="C19" s="52"/>
      <c r="D19" s="3"/>
      <c r="E19" s="3"/>
      <c r="F19" s="3"/>
    </row>
    <row r="20" spans="1:7" ht="19.5" customHeight="1" thickBot="1">
      <c r="A20" s="28"/>
      <c r="B20" s="275"/>
      <c r="C20" s="5"/>
      <c r="D20" s="4"/>
      <c r="E20" s="4"/>
      <c r="F20" s="4"/>
    </row>
    <row r="21" spans="1:7" ht="19.149999999999999" customHeight="1">
      <c r="A21" s="28"/>
      <c r="B21" s="434" t="s">
        <v>15</v>
      </c>
      <c r="C21" s="446" t="s">
        <v>212</v>
      </c>
      <c r="D21" s="447"/>
      <c r="E21" s="436" t="s">
        <v>274</v>
      </c>
      <c r="F21" s="461" t="s">
        <v>6</v>
      </c>
      <c r="G21" s="26"/>
    </row>
    <row r="22" spans="1:7" ht="23.25" customHeight="1" thickBot="1">
      <c r="A22" s="29"/>
      <c r="B22" s="435"/>
      <c r="C22" s="448"/>
      <c r="D22" s="449"/>
      <c r="E22" s="437"/>
      <c r="F22" s="462"/>
      <c r="G22" s="26"/>
    </row>
    <row r="23" spans="1:7" ht="23.45" customHeight="1" thickTop="1" thickBot="1">
      <c r="A23" s="252">
        <v>6</v>
      </c>
      <c r="B23" s="18">
        <v>120</v>
      </c>
      <c r="C23" s="456">
        <v>100</v>
      </c>
      <c r="D23" s="457"/>
      <c r="E23" s="125">
        <f>'様式２号_別添2_ほ場一覧 _記入例'!E7</f>
        <v>40.200000000000003</v>
      </c>
      <c r="F23" s="274">
        <v>45143</v>
      </c>
      <c r="G23" s="27"/>
    </row>
    <row r="24" spans="1:7" ht="23.45" customHeight="1">
      <c r="A24" s="252">
        <v>7</v>
      </c>
      <c r="B24" s="495" t="s">
        <v>20</v>
      </c>
      <c r="C24" s="487" t="s">
        <v>21</v>
      </c>
      <c r="D24" s="488"/>
      <c r="E24" s="491" t="s">
        <v>226</v>
      </c>
      <c r="F24" s="492"/>
      <c r="G24" s="27"/>
    </row>
    <row r="25" spans="1:7" ht="23.45" customHeight="1" thickBot="1">
      <c r="A25" s="252">
        <v>8</v>
      </c>
      <c r="B25" s="496"/>
      <c r="C25" s="489" t="s">
        <v>22</v>
      </c>
      <c r="D25" s="490"/>
      <c r="E25" s="493" t="s">
        <v>227</v>
      </c>
      <c r="F25" s="494"/>
      <c r="G25" s="27"/>
    </row>
    <row r="26" spans="1:7" s="253" customFormat="1" ht="18" customHeight="1">
      <c r="A26" s="252"/>
      <c r="B26" s="458" t="s">
        <v>172</v>
      </c>
      <c r="C26" s="459"/>
      <c r="D26" s="460"/>
      <c r="E26" s="503" t="s">
        <v>214</v>
      </c>
      <c r="F26" s="504"/>
    </row>
    <row r="27" spans="1:7" s="253" customFormat="1" ht="18" customHeight="1" thickBot="1">
      <c r="A27" s="252">
        <v>10</v>
      </c>
      <c r="B27" s="531" t="s">
        <v>242</v>
      </c>
      <c r="C27" s="532"/>
      <c r="D27" s="533"/>
      <c r="E27" s="534">
        <v>45478</v>
      </c>
      <c r="F27" s="535"/>
    </row>
    <row r="28" spans="1:7" s="253" customFormat="1" ht="10.5" customHeight="1">
      <c r="A28" s="252"/>
      <c r="B28" s="257"/>
      <c r="C28" s="254"/>
      <c r="D28" s="254"/>
      <c r="E28" s="258"/>
      <c r="F28" s="259"/>
    </row>
    <row r="29" spans="1:7" s="253" customFormat="1" ht="19.5" thickBot="1">
      <c r="A29" s="3"/>
      <c r="B29" s="53" t="s">
        <v>237</v>
      </c>
      <c r="C29" s="3"/>
      <c r="E29" s="28" t="s">
        <v>229</v>
      </c>
    </row>
    <row r="30" spans="1:7" s="253" customFormat="1" ht="19.899999999999999" customHeight="1" thickBot="1">
      <c r="A30" s="255"/>
      <c r="B30" s="507" t="s">
        <v>230</v>
      </c>
      <c r="C30" s="508"/>
      <c r="D30" s="263" t="s">
        <v>231</v>
      </c>
      <c r="E30" s="264" t="s">
        <v>232</v>
      </c>
    </row>
    <row r="31" spans="1:7" s="253" customFormat="1" ht="19.899999999999999" customHeight="1" thickTop="1">
      <c r="A31" s="122">
        <v>13</v>
      </c>
      <c r="B31" s="509" t="s">
        <v>234</v>
      </c>
      <c r="C31" s="510"/>
      <c r="D31" s="265" t="s">
        <v>235</v>
      </c>
      <c r="E31" s="266" t="s">
        <v>236</v>
      </c>
    </row>
    <row r="32" spans="1:7" s="253" customFormat="1" ht="19.899999999999999" customHeight="1">
      <c r="A32" s="122">
        <v>14</v>
      </c>
      <c r="B32" s="469"/>
      <c r="C32" s="470"/>
      <c r="D32" s="267"/>
      <c r="E32" s="268"/>
    </row>
    <row r="33" spans="1:7" s="253" customFormat="1" ht="19.899999999999999" customHeight="1" thickBot="1">
      <c r="A33" s="122">
        <v>15</v>
      </c>
      <c r="B33" s="471"/>
      <c r="C33" s="472"/>
      <c r="D33" s="269"/>
      <c r="E33" s="270"/>
    </row>
    <row r="34" spans="1:7" s="253" customFormat="1" ht="8.25" customHeight="1">
      <c r="A34" s="122"/>
      <c r="B34" s="256"/>
      <c r="C34" s="256"/>
      <c r="D34" s="256"/>
      <c r="E34" s="256"/>
    </row>
    <row r="35" spans="1:7" ht="19.5" thickBot="1">
      <c r="A35" s="28"/>
      <c r="B35" s="53" t="s">
        <v>233</v>
      </c>
      <c r="C35" s="52"/>
      <c r="D35" s="3"/>
      <c r="E35" s="3"/>
      <c r="F35" s="3"/>
    </row>
    <row r="36" spans="1:7" ht="30" customHeight="1" thickBot="1">
      <c r="B36" s="528" t="s">
        <v>269</v>
      </c>
      <c r="C36" s="529"/>
      <c r="D36" s="294" t="s">
        <v>270</v>
      </c>
      <c r="E36" s="292">
        <v>110000</v>
      </c>
      <c r="F36" s="291" t="s">
        <v>38</v>
      </c>
      <c r="G36" s="253"/>
    </row>
    <row r="37" spans="1:7" ht="30" customHeight="1" thickTop="1">
      <c r="A37" s="252">
        <v>16</v>
      </c>
      <c r="B37" s="481" t="s">
        <v>271</v>
      </c>
      <c r="C37" s="530"/>
      <c r="D37" s="295" t="s">
        <v>272</v>
      </c>
      <c r="E37" s="293">
        <v>100000</v>
      </c>
      <c r="F37" s="497">
        <f>IF(E39="","",E39*0.5)</f>
        <v>20100.000000000004</v>
      </c>
      <c r="G37" s="253"/>
    </row>
    <row r="38" spans="1:7" ht="37.5" customHeight="1">
      <c r="A38" s="252">
        <v>17</v>
      </c>
      <c r="B38" s="525" t="s">
        <v>268</v>
      </c>
      <c r="C38" s="526"/>
      <c r="D38" s="527"/>
      <c r="E38" s="296">
        <v>100</v>
      </c>
      <c r="F38" s="498"/>
      <c r="G38" s="253"/>
    </row>
    <row r="39" spans="1:7" ht="24" customHeight="1">
      <c r="A39" s="485">
        <v>18</v>
      </c>
      <c r="B39" s="517" t="s">
        <v>213</v>
      </c>
      <c r="C39" s="518"/>
      <c r="D39" s="519"/>
      <c r="E39" s="523">
        <f>IF(E37="","",E37*E23/E38)</f>
        <v>40200.000000000007</v>
      </c>
      <c r="F39" s="498"/>
      <c r="G39" s="253"/>
    </row>
    <row r="40" spans="1:7" ht="24" customHeight="1" thickBot="1">
      <c r="A40" s="486"/>
      <c r="B40" s="520"/>
      <c r="C40" s="521"/>
      <c r="D40" s="522"/>
      <c r="E40" s="524"/>
      <c r="F40" s="536"/>
    </row>
    <row r="41" spans="1:7" s="311" customFormat="1" ht="19.5" thickBot="1">
      <c r="A41" s="309"/>
      <c r="B41" s="320" t="s">
        <v>296</v>
      </c>
      <c r="C41" s="310"/>
      <c r="D41" s="310"/>
      <c r="E41" s="310"/>
      <c r="F41" s="310"/>
    </row>
    <row r="42" spans="1:7" s="304" customFormat="1" ht="21" customHeight="1" thickBot="1">
      <c r="A42" s="302">
        <v>20</v>
      </c>
      <c r="B42" s="321" t="s">
        <v>294</v>
      </c>
      <c r="C42" s="483"/>
      <c r="D42" s="484"/>
      <c r="E42" s="322" t="s">
        <v>295</v>
      </c>
      <c r="F42" s="314">
        <f>C42</f>
        <v>0</v>
      </c>
    </row>
    <row r="43" spans="1:7" s="21" customFormat="1" ht="12.6" customHeight="1">
      <c r="A43" s="23"/>
      <c r="D43" s="8"/>
      <c r="E43" s="8"/>
      <c r="F43" s="8"/>
    </row>
    <row r="44" spans="1:7" ht="18.600000000000001" customHeight="1">
      <c r="B44" s="19"/>
      <c r="C44" s="19"/>
    </row>
    <row r="45" spans="1:7" ht="10.15" customHeight="1"/>
  </sheetData>
  <mergeCells count="39">
    <mergeCell ref="C42:D42"/>
    <mergeCell ref="E26:F26"/>
    <mergeCell ref="B27:D27"/>
    <mergeCell ref="E27:F27"/>
    <mergeCell ref="B30:C30"/>
    <mergeCell ref="F37:F40"/>
    <mergeCell ref="B31:C31"/>
    <mergeCell ref="A39:A40"/>
    <mergeCell ref="B39:D40"/>
    <mergeCell ref="E39:E40"/>
    <mergeCell ref="B32:C32"/>
    <mergeCell ref="B33:C33"/>
    <mergeCell ref="B38:D38"/>
    <mergeCell ref="B36:C36"/>
    <mergeCell ref="B37:C37"/>
    <mergeCell ref="C23:D23"/>
    <mergeCell ref="B24:B25"/>
    <mergeCell ref="C24:D24"/>
    <mergeCell ref="B26:D26"/>
    <mergeCell ref="E24:F24"/>
    <mergeCell ref="C25:D25"/>
    <mergeCell ref="E25:F25"/>
    <mergeCell ref="C14:F14"/>
    <mergeCell ref="C15:F15"/>
    <mergeCell ref="C16:F16"/>
    <mergeCell ref="C17:F17"/>
    <mergeCell ref="B21:B22"/>
    <mergeCell ref="C21:D22"/>
    <mergeCell ref="E21:E22"/>
    <mergeCell ref="F21:F22"/>
    <mergeCell ref="B12:B13"/>
    <mergeCell ref="C12:D12"/>
    <mergeCell ref="E12:F12"/>
    <mergeCell ref="C13:F13"/>
    <mergeCell ref="A1:C1"/>
    <mergeCell ref="C8:F8"/>
    <mergeCell ref="C9:F9"/>
    <mergeCell ref="C10:F10"/>
    <mergeCell ref="C11:F11"/>
  </mergeCells>
  <phoneticPr fontId="1"/>
  <conditionalFormatting sqref="F2">
    <cfRule type="cellIs" dxfId="39" priority="14" operator="equal">
      <formula>""</formula>
    </cfRule>
  </conditionalFormatting>
  <conditionalFormatting sqref="B23:D23 E24:F25">
    <cfRule type="cellIs" dxfId="38" priority="13" operator="equal">
      <formula>""</formula>
    </cfRule>
  </conditionalFormatting>
  <conditionalFormatting sqref="D31:D33">
    <cfRule type="cellIs" dxfId="37" priority="9" operator="equal">
      <formula>""</formula>
    </cfRule>
  </conditionalFormatting>
  <conditionalFormatting sqref="B31:C33">
    <cfRule type="cellIs" dxfId="36" priority="7" operator="equal">
      <formula>""</formula>
    </cfRule>
  </conditionalFormatting>
  <conditionalFormatting sqref="E31:E33">
    <cfRule type="cellIs" dxfId="35" priority="8" operator="equal">
      <formula>""</formula>
    </cfRule>
  </conditionalFormatting>
  <conditionalFormatting sqref="F23">
    <cfRule type="cellIs" dxfId="34" priority="6" operator="equal">
      <formula>""</formula>
    </cfRule>
  </conditionalFormatting>
  <conditionalFormatting sqref="B27:C27">
    <cfRule type="cellIs" dxfId="33" priority="4" operator="equal">
      <formula>""</formula>
    </cfRule>
  </conditionalFormatting>
  <conditionalFormatting sqref="E27">
    <cfRule type="cellIs" dxfId="32" priority="5" operator="equal">
      <formula>""</formula>
    </cfRule>
  </conditionalFormatting>
  <conditionalFormatting sqref="E36">
    <cfRule type="cellIs" dxfId="31" priority="2" operator="equal">
      <formula>""</formula>
    </cfRule>
  </conditionalFormatting>
  <conditionalFormatting sqref="E37:E38">
    <cfRule type="cellIs" dxfId="30" priority="3" operator="equal">
      <formula>""</formula>
    </cfRule>
  </conditionalFormatting>
  <conditionalFormatting sqref="C42 F42">
    <cfRule type="cellIs" dxfId="29" priority="1" operator="equal">
      <formula>""</formula>
    </cfRule>
  </conditionalFormatting>
  <pageMargins left="0.82677165354330717" right="0.23622047244094491" top="0.55118110236220474" bottom="0.55118110236220474" header="0" footer="0"/>
  <pageSetup paperSize="9" scale="90" fitToHeight="0" orientation="landscape"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8769" r:id="rId4" name="Check Box 1">
              <controlPr defaultSize="0" autoFill="0" autoLine="0" autoPict="0">
                <anchor moveWithCells="1">
                  <from>
                    <xdr:col>3</xdr:col>
                    <xdr:colOff>19050</xdr:colOff>
                    <xdr:row>43</xdr:row>
                    <xdr:rowOff>0</xdr:rowOff>
                  </from>
                  <to>
                    <xdr:col>4</xdr:col>
                    <xdr:colOff>28575</xdr:colOff>
                    <xdr:row>44</xdr:row>
                    <xdr:rowOff>19050</xdr:rowOff>
                  </to>
                </anchor>
              </controlPr>
            </control>
          </mc:Choice>
        </mc:AlternateContent>
        <mc:AlternateContent xmlns:mc="http://schemas.openxmlformats.org/markup-compatibility/2006">
          <mc:Choice Requires="x14">
            <control shapeId="288773" r:id="rId5" name="Check Box 5">
              <controlPr defaultSize="0" autoFill="0" autoLine="0" autoPict="0">
                <anchor moveWithCells="1">
                  <from>
                    <xdr:col>2</xdr:col>
                    <xdr:colOff>19050</xdr:colOff>
                    <xdr:row>31</xdr:row>
                    <xdr:rowOff>0</xdr:rowOff>
                  </from>
                  <to>
                    <xdr:col>3</xdr:col>
                    <xdr:colOff>771525</xdr:colOff>
                    <xdr:row>32</xdr:row>
                    <xdr:rowOff>19050</xdr:rowOff>
                  </to>
                </anchor>
              </controlPr>
            </control>
          </mc:Choice>
        </mc:AlternateContent>
        <mc:AlternateContent xmlns:mc="http://schemas.openxmlformats.org/markup-compatibility/2006">
          <mc:Choice Requires="x14">
            <control shapeId="288774" r:id="rId6" name="Check Box 6">
              <controlPr defaultSize="0" autoFill="0" autoLine="0" autoPict="0">
                <anchor moveWithCells="1">
                  <from>
                    <xdr:col>4</xdr:col>
                    <xdr:colOff>19050</xdr:colOff>
                    <xdr:row>40</xdr:row>
                    <xdr:rowOff>0</xdr:rowOff>
                  </from>
                  <to>
                    <xdr:col>4</xdr:col>
                    <xdr:colOff>1152525</xdr:colOff>
                    <xdr:row>41</xdr:row>
                    <xdr:rowOff>0</xdr:rowOff>
                  </to>
                </anchor>
              </controlPr>
            </control>
          </mc:Choice>
        </mc:AlternateContent>
        <mc:AlternateContent xmlns:mc="http://schemas.openxmlformats.org/markup-compatibility/2006">
          <mc:Choice Requires="x14">
            <control shapeId="288775" r:id="rId7" name="Check Box 7">
              <controlPr defaultSize="0" autoFill="0" autoLine="0" autoPict="0">
                <anchor moveWithCells="1">
                  <from>
                    <xdr:col>3</xdr:col>
                    <xdr:colOff>19050</xdr:colOff>
                    <xdr:row>40</xdr:row>
                    <xdr:rowOff>0</xdr:rowOff>
                  </from>
                  <to>
                    <xdr:col>4</xdr:col>
                    <xdr:colOff>28575</xdr:colOff>
                    <xdr:row>41</xdr:row>
                    <xdr:rowOff>0</xdr:rowOff>
                  </to>
                </anchor>
              </controlPr>
            </control>
          </mc:Choice>
        </mc:AlternateContent>
        <mc:AlternateContent xmlns:mc="http://schemas.openxmlformats.org/markup-compatibility/2006">
          <mc:Choice Requires="x14">
            <control shapeId="288776" r:id="rId8" name="Check Box 8">
              <controlPr defaultSize="0" autoFill="0" autoLine="0" autoPict="0">
                <anchor moveWithCells="1">
                  <from>
                    <xdr:col>2</xdr:col>
                    <xdr:colOff>19050</xdr:colOff>
                    <xdr:row>40</xdr:row>
                    <xdr:rowOff>0</xdr:rowOff>
                  </from>
                  <to>
                    <xdr:col>3</xdr:col>
                    <xdr:colOff>771525</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topLeftCell="A10" zoomScaleNormal="100" zoomScaleSheetLayoutView="100" workbookViewId="0">
      <selection activeCell="A8" sqref="A8:M8"/>
    </sheetView>
  </sheetViews>
  <sheetFormatPr defaultColWidth="9" defaultRowHeight="15.75" customHeight="1"/>
  <cols>
    <col min="1" max="2" width="2.5" style="79" customWidth="1"/>
    <col min="3" max="45" width="2.5" style="71" customWidth="1"/>
    <col min="46" max="16384" width="9" style="71"/>
  </cols>
  <sheetData>
    <row r="1" spans="1:48" s="80" customFormat="1" ht="15.75" customHeight="1">
      <c r="B1" s="250"/>
      <c r="C1" s="250"/>
      <c r="D1" s="250"/>
      <c r="E1" s="250"/>
      <c r="F1" s="250"/>
      <c r="G1" s="250"/>
      <c r="H1" s="250"/>
      <c r="I1" s="594" t="s">
        <v>228</v>
      </c>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250"/>
      <c r="AL1" s="250"/>
      <c r="AM1" s="250"/>
      <c r="AN1" s="250"/>
      <c r="AO1" s="250"/>
      <c r="AP1" s="250"/>
      <c r="AQ1" s="250"/>
      <c r="AR1" s="250"/>
    </row>
    <row r="2" spans="1:48" s="80" customFormat="1" ht="15.75" customHeight="1">
      <c r="A2" s="162"/>
      <c r="B2" s="162"/>
      <c r="C2" s="162"/>
      <c r="D2" s="162"/>
      <c r="E2" s="162"/>
      <c r="F2" s="162"/>
      <c r="G2" s="162"/>
      <c r="H2" s="162"/>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162"/>
      <c r="AL2" s="162"/>
      <c r="AM2" s="162"/>
      <c r="AN2" s="162"/>
      <c r="AO2" s="162"/>
      <c r="AP2" s="162"/>
      <c r="AQ2" s="162"/>
      <c r="AR2" s="162"/>
    </row>
    <row r="3" spans="1:48" ht="20.100000000000001" customHeight="1">
      <c r="A3" s="431" t="s">
        <v>131</v>
      </c>
      <c r="B3" s="431"/>
      <c r="C3" s="548"/>
      <c r="D3" s="548"/>
      <c r="E3" s="548"/>
      <c r="F3" s="548"/>
      <c r="G3" s="548"/>
      <c r="H3" s="399"/>
      <c r="AI3" s="537" t="s">
        <v>83</v>
      </c>
      <c r="AJ3" s="538"/>
      <c r="AK3" s="538"/>
      <c r="AL3" s="538"/>
      <c r="AM3" s="538"/>
      <c r="AN3" s="538"/>
      <c r="AO3" s="538"/>
      <c r="AP3" s="538"/>
      <c r="AQ3" s="538"/>
      <c r="AR3" s="538"/>
    </row>
    <row r="4" spans="1:48" ht="20.100000000000001" customHeight="1">
      <c r="A4" s="71"/>
      <c r="B4" s="71"/>
    </row>
    <row r="5" spans="1:48" ht="20.100000000000001" customHeight="1">
      <c r="A5" s="572" t="s">
        <v>57</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row>
    <row r="6" spans="1:48" ht="20.100000000000001" customHeight="1">
      <c r="A6" s="539" t="s">
        <v>58</v>
      </c>
      <c r="B6" s="540"/>
      <c r="C6" s="540"/>
      <c r="D6" s="540"/>
      <c r="E6" s="540"/>
      <c r="F6" s="540"/>
      <c r="G6" s="540"/>
      <c r="H6" s="540"/>
      <c r="I6" s="540"/>
      <c r="J6" s="540"/>
      <c r="K6" s="540"/>
      <c r="L6" s="540"/>
      <c r="M6" s="540"/>
      <c r="N6" s="541" t="str">
        <f>IF('　入力シート'!C5="","",'　入力シート'!C5)</f>
        <v/>
      </c>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row>
    <row r="7" spans="1:48" ht="20.100000000000001" customHeight="1">
      <c r="A7" s="539" t="s">
        <v>59</v>
      </c>
      <c r="B7" s="540"/>
      <c r="C7" s="540"/>
      <c r="D7" s="540"/>
      <c r="E7" s="540"/>
      <c r="F7" s="540"/>
      <c r="G7" s="540"/>
      <c r="H7" s="540"/>
      <c r="I7" s="540"/>
      <c r="J7" s="540"/>
      <c r="K7" s="540"/>
      <c r="L7" s="540"/>
      <c r="M7" s="540"/>
      <c r="N7" s="541" t="str">
        <f>IF('　入力シート'!C7="","",'　入力シート'!C7)</f>
        <v/>
      </c>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row>
    <row r="8" spans="1:48" ht="20.100000000000001" customHeight="1">
      <c r="A8" s="539" t="s">
        <v>60</v>
      </c>
      <c r="B8" s="540"/>
      <c r="C8" s="540"/>
      <c r="D8" s="540"/>
      <c r="E8" s="540"/>
      <c r="F8" s="540"/>
      <c r="G8" s="540"/>
      <c r="H8" s="540"/>
      <c r="I8" s="540"/>
      <c r="J8" s="540"/>
      <c r="K8" s="540"/>
      <c r="L8" s="540"/>
      <c r="M8" s="540"/>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row>
    <row r="9" spans="1:48" ht="20.100000000000001" customHeight="1">
      <c r="A9" s="543" t="s">
        <v>61</v>
      </c>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row>
    <row r="10" spans="1:48" ht="20.100000000000001" customHeight="1">
      <c r="A10" s="544" t="s">
        <v>62</v>
      </c>
      <c r="B10" s="566"/>
      <c r="C10" s="544" t="s">
        <v>4</v>
      </c>
      <c r="D10" s="545"/>
      <c r="E10" s="545"/>
      <c r="F10" s="545"/>
      <c r="G10" s="545"/>
      <c r="H10" s="545"/>
      <c r="I10" s="545"/>
      <c r="J10" s="545"/>
      <c r="K10" s="544" t="s">
        <v>108</v>
      </c>
      <c r="L10" s="347"/>
      <c r="M10" s="544" t="s">
        <v>63</v>
      </c>
      <c r="N10" s="569"/>
      <c r="O10" s="569"/>
      <c r="P10" s="569"/>
      <c r="Q10" s="569"/>
      <c r="R10" s="569"/>
      <c r="S10" s="569"/>
      <c r="T10" s="569"/>
      <c r="U10" s="566"/>
      <c r="V10" s="570" t="s">
        <v>19</v>
      </c>
      <c r="W10" s="570"/>
      <c r="X10" s="570"/>
      <c r="Y10" s="570"/>
      <c r="Z10" s="570"/>
      <c r="AA10" s="570"/>
      <c r="AB10" s="570"/>
      <c r="AC10" s="570"/>
      <c r="AD10" s="570"/>
      <c r="AE10" s="549" t="s">
        <v>5</v>
      </c>
      <c r="AF10" s="550"/>
      <c r="AG10" s="550"/>
      <c r="AH10" s="550"/>
      <c r="AI10" s="550"/>
      <c r="AJ10" s="550"/>
      <c r="AK10" s="550"/>
      <c r="AL10" s="550"/>
      <c r="AM10" s="550"/>
      <c r="AN10" s="550"/>
      <c r="AO10" s="550"/>
      <c r="AP10" s="550"/>
      <c r="AQ10" s="550"/>
      <c r="AR10" s="551"/>
    </row>
    <row r="11" spans="1:48" ht="20.100000000000001" customHeight="1">
      <c r="A11" s="567"/>
      <c r="B11" s="564"/>
      <c r="C11" s="546"/>
      <c r="D11" s="397"/>
      <c r="E11" s="397"/>
      <c r="F11" s="397"/>
      <c r="G11" s="397"/>
      <c r="H11" s="397"/>
      <c r="I11" s="397"/>
      <c r="J11" s="397"/>
      <c r="K11" s="546"/>
      <c r="L11" s="547"/>
      <c r="M11" s="567"/>
      <c r="N11" s="559"/>
      <c r="O11" s="559"/>
      <c r="P11" s="559"/>
      <c r="Q11" s="559"/>
      <c r="R11" s="559"/>
      <c r="S11" s="559"/>
      <c r="T11" s="559"/>
      <c r="U11" s="564"/>
      <c r="V11" s="571"/>
      <c r="W11" s="571"/>
      <c r="X11" s="571"/>
      <c r="Y11" s="571"/>
      <c r="Z11" s="571"/>
      <c r="AA11" s="571"/>
      <c r="AB11" s="571"/>
      <c r="AC11" s="571"/>
      <c r="AD11" s="571"/>
      <c r="AE11" s="552"/>
      <c r="AF11" s="553"/>
      <c r="AG11" s="553"/>
      <c r="AH11" s="553"/>
      <c r="AI11" s="553"/>
      <c r="AJ11" s="553"/>
      <c r="AK11" s="553"/>
      <c r="AL11" s="553"/>
      <c r="AM11" s="553"/>
      <c r="AN11" s="553"/>
      <c r="AO11" s="553"/>
      <c r="AP11" s="553"/>
      <c r="AQ11" s="553"/>
      <c r="AR11" s="554"/>
    </row>
    <row r="12" spans="1:48" ht="20.100000000000001" customHeight="1">
      <c r="A12" s="567"/>
      <c r="B12" s="564"/>
      <c r="C12" s="546"/>
      <c r="D12" s="397"/>
      <c r="E12" s="397"/>
      <c r="F12" s="397"/>
      <c r="G12" s="397"/>
      <c r="H12" s="397"/>
      <c r="I12" s="397"/>
      <c r="J12" s="397"/>
      <c r="K12" s="546"/>
      <c r="L12" s="547"/>
      <c r="M12" s="567"/>
      <c r="N12" s="559"/>
      <c r="O12" s="559"/>
      <c r="P12" s="559"/>
      <c r="Q12" s="559"/>
      <c r="R12" s="559"/>
      <c r="S12" s="559"/>
      <c r="T12" s="559"/>
      <c r="U12" s="564"/>
      <c r="V12" s="552" t="s">
        <v>64</v>
      </c>
      <c r="W12" s="553"/>
      <c r="X12" s="553"/>
      <c r="Y12" s="558" t="s">
        <v>65</v>
      </c>
      <c r="Z12" s="559"/>
      <c r="AA12" s="560"/>
      <c r="AB12" s="559" t="s">
        <v>66</v>
      </c>
      <c r="AC12" s="559"/>
      <c r="AD12" s="564"/>
      <c r="AE12" s="552"/>
      <c r="AF12" s="553"/>
      <c r="AG12" s="553"/>
      <c r="AH12" s="553"/>
      <c r="AI12" s="553"/>
      <c r="AJ12" s="553"/>
      <c r="AK12" s="553"/>
      <c r="AL12" s="553"/>
      <c r="AM12" s="553"/>
      <c r="AN12" s="553"/>
      <c r="AO12" s="553"/>
      <c r="AP12" s="553"/>
      <c r="AQ12" s="553"/>
      <c r="AR12" s="554"/>
    </row>
    <row r="13" spans="1:48" ht="20.100000000000001" customHeight="1">
      <c r="A13" s="568"/>
      <c r="B13" s="565"/>
      <c r="C13" s="348"/>
      <c r="D13" s="349"/>
      <c r="E13" s="349"/>
      <c r="F13" s="349"/>
      <c r="G13" s="349"/>
      <c r="H13" s="349"/>
      <c r="I13" s="349"/>
      <c r="J13" s="349"/>
      <c r="K13" s="348"/>
      <c r="L13" s="350"/>
      <c r="M13" s="568"/>
      <c r="N13" s="562"/>
      <c r="O13" s="562"/>
      <c r="P13" s="562"/>
      <c r="Q13" s="562"/>
      <c r="R13" s="562"/>
      <c r="S13" s="562"/>
      <c r="T13" s="562"/>
      <c r="U13" s="565"/>
      <c r="V13" s="555"/>
      <c r="W13" s="556"/>
      <c r="X13" s="556"/>
      <c r="Y13" s="561"/>
      <c r="Z13" s="562"/>
      <c r="AA13" s="563"/>
      <c r="AB13" s="562" t="s">
        <v>67</v>
      </c>
      <c r="AC13" s="562"/>
      <c r="AD13" s="565"/>
      <c r="AE13" s="555"/>
      <c r="AF13" s="556"/>
      <c r="AG13" s="556"/>
      <c r="AH13" s="556"/>
      <c r="AI13" s="556"/>
      <c r="AJ13" s="556"/>
      <c r="AK13" s="556"/>
      <c r="AL13" s="556"/>
      <c r="AM13" s="556"/>
      <c r="AN13" s="556"/>
      <c r="AO13" s="556"/>
      <c r="AP13" s="556"/>
      <c r="AQ13" s="556"/>
      <c r="AR13" s="557"/>
      <c r="AT13" s="78" t="s">
        <v>7</v>
      </c>
      <c r="AU13" s="78"/>
      <c r="AV13" s="78"/>
    </row>
    <row r="14" spans="1:48" ht="20.100000000000001" customHeight="1">
      <c r="A14" s="571">
        <v>1</v>
      </c>
      <c r="B14" s="571"/>
      <c r="C14" s="582"/>
      <c r="D14" s="590"/>
      <c r="E14" s="590"/>
      <c r="F14" s="590"/>
      <c r="G14" s="590"/>
      <c r="H14" s="590"/>
      <c r="I14" s="590"/>
      <c r="J14" s="590"/>
      <c r="K14" s="582"/>
      <c r="L14" s="592"/>
      <c r="M14" s="582"/>
      <c r="N14" s="583"/>
      <c r="O14" s="583"/>
      <c r="P14" s="583"/>
      <c r="Q14" s="583"/>
      <c r="R14" s="583"/>
      <c r="S14" s="583"/>
      <c r="T14" s="583"/>
      <c r="U14" s="584"/>
      <c r="V14" s="585"/>
      <c r="W14" s="571"/>
      <c r="X14" s="586"/>
      <c r="Y14" s="587"/>
      <c r="Z14" s="571"/>
      <c r="AA14" s="588"/>
      <c r="AB14" s="585"/>
      <c r="AC14" s="571"/>
      <c r="AD14" s="571"/>
      <c r="AE14" s="573"/>
      <c r="AF14" s="573"/>
      <c r="AG14" s="573"/>
      <c r="AH14" s="573"/>
      <c r="AI14" s="573"/>
      <c r="AJ14" s="573"/>
      <c r="AK14" s="573"/>
      <c r="AL14" s="573"/>
      <c r="AM14" s="573"/>
      <c r="AN14" s="573"/>
      <c r="AO14" s="573"/>
      <c r="AP14" s="573"/>
      <c r="AQ14" s="573"/>
      <c r="AR14" s="573"/>
      <c r="AT14" s="78" t="s">
        <v>109</v>
      </c>
      <c r="AU14" s="78"/>
      <c r="AV14" s="78" t="s">
        <v>108</v>
      </c>
    </row>
    <row r="15" spans="1:48" ht="20.100000000000001" customHeight="1">
      <c r="A15" s="574">
        <v>2</v>
      </c>
      <c r="B15" s="574"/>
      <c r="C15" s="575"/>
      <c r="D15" s="591"/>
      <c r="E15" s="591"/>
      <c r="F15" s="591"/>
      <c r="G15" s="591"/>
      <c r="H15" s="591"/>
      <c r="I15" s="591"/>
      <c r="J15" s="591"/>
      <c r="K15" s="575"/>
      <c r="L15" s="593"/>
      <c r="M15" s="575"/>
      <c r="N15" s="576"/>
      <c r="O15" s="576"/>
      <c r="P15" s="576"/>
      <c r="Q15" s="576"/>
      <c r="R15" s="576"/>
      <c r="S15" s="576"/>
      <c r="T15" s="576"/>
      <c r="U15" s="577"/>
      <c r="V15" s="578"/>
      <c r="W15" s="574"/>
      <c r="X15" s="579"/>
      <c r="Y15" s="580"/>
      <c r="Z15" s="574"/>
      <c r="AA15" s="581"/>
      <c r="AB15" s="578"/>
      <c r="AC15" s="574"/>
      <c r="AD15" s="574"/>
      <c r="AE15" s="589"/>
      <c r="AF15" s="589"/>
      <c r="AG15" s="589"/>
      <c r="AH15" s="589"/>
      <c r="AI15" s="589"/>
      <c r="AJ15" s="589"/>
      <c r="AK15" s="589"/>
      <c r="AL15" s="589"/>
      <c r="AM15" s="589"/>
      <c r="AN15" s="589"/>
      <c r="AO15" s="589"/>
      <c r="AP15" s="589"/>
      <c r="AQ15" s="589"/>
      <c r="AR15" s="589"/>
      <c r="AT15" s="78" t="s">
        <v>69</v>
      </c>
      <c r="AU15" s="78"/>
      <c r="AV15" s="78" t="s">
        <v>110</v>
      </c>
    </row>
    <row r="16" spans="1:48" ht="20.100000000000001" customHeight="1">
      <c r="A16" s="574">
        <v>3</v>
      </c>
      <c r="B16" s="574"/>
      <c r="C16" s="575"/>
      <c r="D16" s="591"/>
      <c r="E16" s="591"/>
      <c r="F16" s="591"/>
      <c r="G16" s="591"/>
      <c r="H16" s="591"/>
      <c r="I16" s="591"/>
      <c r="J16" s="591"/>
      <c r="K16" s="575"/>
      <c r="L16" s="593"/>
      <c r="M16" s="575"/>
      <c r="N16" s="576"/>
      <c r="O16" s="576"/>
      <c r="P16" s="576"/>
      <c r="Q16" s="576"/>
      <c r="R16" s="576"/>
      <c r="S16" s="576"/>
      <c r="T16" s="576"/>
      <c r="U16" s="577"/>
      <c r="V16" s="578"/>
      <c r="W16" s="574"/>
      <c r="X16" s="579"/>
      <c r="Y16" s="580"/>
      <c r="Z16" s="574"/>
      <c r="AA16" s="581"/>
      <c r="AB16" s="578"/>
      <c r="AC16" s="574"/>
      <c r="AD16" s="574"/>
      <c r="AE16" s="589"/>
      <c r="AF16" s="589"/>
      <c r="AG16" s="589"/>
      <c r="AH16" s="589"/>
      <c r="AI16" s="589"/>
      <c r="AJ16" s="589"/>
      <c r="AK16" s="589"/>
      <c r="AL16" s="589"/>
      <c r="AM16" s="589"/>
      <c r="AN16" s="589"/>
      <c r="AO16" s="589"/>
      <c r="AP16" s="589"/>
      <c r="AQ16" s="589"/>
      <c r="AR16" s="589"/>
      <c r="AT16" s="78"/>
      <c r="AU16" s="78"/>
      <c r="AV16" s="78" t="s">
        <v>111</v>
      </c>
    </row>
    <row r="17" spans="1:48" ht="20.100000000000001" customHeight="1">
      <c r="A17" s="579">
        <v>4</v>
      </c>
      <c r="B17" s="578"/>
      <c r="C17" s="575"/>
      <c r="D17" s="591"/>
      <c r="E17" s="591"/>
      <c r="F17" s="591"/>
      <c r="G17" s="591"/>
      <c r="H17" s="591"/>
      <c r="I17" s="591"/>
      <c r="J17" s="591"/>
      <c r="K17" s="575"/>
      <c r="L17" s="593"/>
      <c r="M17" s="575"/>
      <c r="N17" s="576"/>
      <c r="O17" s="576"/>
      <c r="P17" s="576"/>
      <c r="Q17" s="576"/>
      <c r="R17" s="576"/>
      <c r="S17" s="576"/>
      <c r="T17" s="576"/>
      <c r="U17" s="577"/>
      <c r="V17" s="578"/>
      <c r="W17" s="574"/>
      <c r="X17" s="579"/>
      <c r="Y17" s="580"/>
      <c r="Z17" s="574"/>
      <c r="AA17" s="581"/>
      <c r="AB17" s="578"/>
      <c r="AC17" s="574"/>
      <c r="AD17" s="574"/>
      <c r="AE17" s="589"/>
      <c r="AF17" s="589"/>
      <c r="AG17" s="589"/>
      <c r="AH17" s="589"/>
      <c r="AI17" s="589"/>
      <c r="AJ17" s="589"/>
      <c r="AK17" s="589"/>
      <c r="AL17" s="589"/>
      <c r="AM17" s="589"/>
      <c r="AN17" s="589"/>
      <c r="AO17" s="589"/>
      <c r="AP17" s="589"/>
      <c r="AQ17" s="589"/>
      <c r="AR17" s="589"/>
      <c r="AT17" s="78"/>
      <c r="AU17" s="78"/>
      <c r="AV17" s="78"/>
    </row>
    <row r="18" spans="1:48" ht="20.100000000000001" customHeight="1">
      <c r="A18" s="579">
        <v>5</v>
      </c>
      <c r="B18" s="578"/>
      <c r="C18" s="575"/>
      <c r="D18" s="591"/>
      <c r="E18" s="591"/>
      <c r="F18" s="591"/>
      <c r="G18" s="591"/>
      <c r="H18" s="591"/>
      <c r="I18" s="591"/>
      <c r="J18" s="591"/>
      <c r="K18" s="575"/>
      <c r="L18" s="593"/>
      <c r="M18" s="575"/>
      <c r="N18" s="576"/>
      <c r="O18" s="576"/>
      <c r="P18" s="576"/>
      <c r="Q18" s="576"/>
      <c r="R18" s="576"/>
      <c r="S18" s="576"/>
      <c r="T18" s="576"/>
      <c r="U18" s="577"/>
      <c r="V18" s="578"/>
      <c r="W18" s="574"/>
      <c r="X18" s="579"/>
      <c r="Y18" s="580"/>
      <c r="Z18" s="574"/>
      <c r="AA18" s="581"/>
      <c r="AB18" s="578"/>
      <c r="AC18" s="574"/>
      <c r="AD18" s="574"/>
      <c r="AE18" s="589"/>
      <c r="AF18" s="589"/>
      <c r="AG18" s="589"/>
      <c r="AH18" s="589"/>
      <c r="AI18" s="589"/>
      <c r="AJ18" s="589"/>
      <c r="AK18" s="589"/>
      <c r="AL18" s="589"/>
      <c r="AM18" s="589"/>
      <c r="AN18" s="589"/>
      <c r="AO18" s="589"/>
      <c r="AP18" s="589"/>
      <c r="AQ18" s="589"/>
      <c r="AR18" s="589"/>
      <c r="AT18" s="78"/>
      <c r="AU18" s="78"/>
      <c r="AV18" s="78"/>
    </row>
    <row r="19" spans="1:48" ht="20.100000000000001" customHeight="1">
      <c r="A19" s="579">
        <v>6</v>
      </c>
      <c r="B19" s="578"/>
      <c r="C19" s="575"/>
      <c r="D19" s="591"/>
      <c r="E19" s="591"/>
      <c r="F19" s="591"/>
      <c r="G19" s="591"/>
      <c r="H19" s="591"/>
      <c r="I19" s="591"/>
      <c r="J19" s="591"/>
      <c r="K19" s="575"/>
      <c r="L19" s="593"/>
      <c r="M19" s="575"/>
      <c r="N19" s="576"/>
      <c r="O19" s="576"/>
      <c r="P19" s="576"/>
      <c r="Q19" s="576"/>
      <c r="R19" s="576"/>
      <c r="S19" s="576"/>
      <c r="T19" s="576"/>
      <c r="U19" s="577"/>
      <c r="V19" s="578"/>
      <c r="W19" s="574"/>
      <c r="X19" s="579"/>
      <c r="Y19" s="580"/>
      <c r="Z19" s="574"/>
      <c r="AA19" s="581"/>
      <c r="AB19" s="578"/>
      <c r="AC19" s="574"/>
      <c r="AD19" s="574"/>
      <c r="AE19" s="589"/>
      <c r="AF19" s="589"/>
      <c r="AG19" s="589"/>
      <c r="AH19" s="589"/>
      <c r="AI19" s="589"/>
      <c r="AJ19" s="589"/>
      <c r="AK19" s="589"/>
      <c r="AL19" s="589"/>
      <c r="AM19" s="589"/>
      <c r="AN19" s="589"/>
      <c r="AO19" s="589"/>
      <c r="AP19" s="589"/>
      <c r="AQ19" s="589"/>
      <c r="AR19" s="589"/>
    </row>
    <row r="20" spans="1:48" ht="20.100000000000001" customHeight="1">
      <c r="A20" s="579">
        <v>7</v>
      </c>
      <c r="B20" s="578"/>
      <c r="C20" s="575"/>
      <c r="D20" s="591"/>
      <c r="E20" s="591"/>
      <c r="F20" s="591"/>
      <c r="G20" s="591"/>
      <c r="H20" s="591"/>
      <c r="I20" s="591"/>
      <c r="J20" s="591"/>
      <c r="K20" s="575"/>
      <c r="L20" s="593"/>
      <c r="M20" s="575"/>
      <c r="N20" s="576"/>
      <c r="O20" s="576"/>
      <c r="P20" s="576"/>
      <c r="Q20" s="576"/>
      <c r="R20" s="576"/>
      <c r="S20" s="576"/>
      <c r="T20" s="576"/>
      <c r="U20" s="577"/>
      <c r="V20" s="578"/>
      <c r="W20" s="574"/>
      <c r="X20" s="579"/>
      <c r="Y20" s="580"/>
      <c r="Z20" s="574"/>
      <c r="AA20" s="581"/>
      <c r="AB20" s="578"/>
      <c r="AC20" s="574"/>
      <c r="AD20" s="574"/>
      <c r="AE20" s="589"/>
      <c r="AF20" s="589"/>
      <c r="AG20" s="589"/>
      <c r="AH20" s="589"/>
      <c r="AI20" s="589"/>
      <c r="AJ20" s="589"/>
      <c r="AK20" s="589"/>
      <c r="AL20" s="589"/>
      <c r="AM20" s="589"/>
      <c r="AN20" s="589"/>
      <c r="AO20" s="589"/>
      <c r="AP20" s="589"/>
      <c r="AQ20" s="589"/>
      <c r="AR20" s="589"/>
    </row>
    <row r="21" spans="1:48" ht="20.100000000000001" customHeight="1">
      <c r="A21" s="579">
        <v>8</v>
      </c>
      <c r="B21" s="578"/>
      <c r="C21" s="575"/>
      <c r="D21" s="591"/>
      <c r="E21" s="591"/>
      <c r="F21" s="591"/>
      <c r="G21" s="591"/>
      <c r="H21" s="591"/>
      <c r="I21" s="591"/>
      <c r="J21" s="591"/>
      <c r="K21" s="575"/>
      <c r="L21" s="593"/>
      <c r="M21" s="575"/>
      <c r="N21" s="576"/>
      <c r="O21" s="576"/>
      <c r="P21" s="576"/>
      <c r="Q21" s="576"/>
      <c r="R21" s="576"/>
      <c r="S21" s="576"/>
      <c r="T21" s="576"/>
      <c r="U21" s="577"/>
      <c r="V21" s="578"/>
      <c r="W21" s="574"/>
      <c r="X21" s="579"/>
      <c r="Y21" s="580"/>
      <c r="Z21" s="574"/>
      <c r="AA21" s="581"/>
      <c r="AB21" s="578"/>
      <c r="AC21" s="574"/>
      <c r="AD21" s="574"/>
      <c r="AE21" s="589"/>
      <c r="AF21" s="589"/>
      <c r="AG21" s="589"/>
      <c r="AH21" s="589"/>
      <c r="AI21" s="589"/>
      <c r="AJ21" s="589"/>
      <c r="AK21" s="589"/>
      <c r="AL21" s="589"/>
      <c r="AM21" s="589"/>
      <c r="AN21" s="589"/>
      <c r="AO21" s="589"/>
      <c r="AP21" s="589"/>
      <c r="AQ21" s="589"/>
      <c r="AR21" s="589"/>
    </row>
    <row r="22" spans="1:48" ht="20.100000000000001" customHeight="1">
      <c r="A22" s="579">
        <v>9</v>
      </c>
      <c r="B22" s="578"/>
      <c r="C22" s="575"/>
      <c r="D22" s="591"/>
      <c r="E22" s="591"/>
      <c r="F22" s="591"/>
      <c r="G22" s="591"/>
      <c r="H22" s="591"/>
      <c r="I22" s="591"/>
      <c r="J22" s="591"/>
      <c r="K22" s="575"/>
      <c r="L22" s="593"/>
      <c r="M22" s="575"/>
      <c r="N22" s="576"/>
      <c r="O22" s="576"/>
      <c r="P22" s="576"/>
      <c r="Q22" s="576"/>
      <c r="R22" s="576"/>
      <c r="S22" s="576"/>
      <c r="T22" s="576"/>
      <c r="U22" s="577"/>
      <c r="V22" s="578"/>
      <c r="W22" s="574"/>
      <c r="X22" s="579"/>
      <c r="Y22" s="580"/>
      <c r="Z22" s="574"/>
      <c r="AA22" s="581"/>
      <c r="AB22" s="578"/>
      <c r="AC22" s="574"/>
      <c r="AD22" s="574"/>
      <c r="AE22" s="589"/>
      <c r="AF22" s="589"/>
      <c r="AG22" s="589"/>
      <c r="AH22" s="589"/>
      <c r="AI22" s="589"/>
      <c r="AJ22" s="589"/>
      <c r="AK22" s="589"/>
      <c r="AL22" s="589"/>
      <c r="AM22" s="589"/>
      <c r="AN22" s="589"/>
      <c r="AO22" s="589"/>
      <c r="AP22" s="589"/>
      <c r="AQ22" s="589"/>
      <c r="AR22" s="589"/>
    </row>
    <row r="23" spans="1:48" ht="20.100000000000001" customHeight="1">
      <c r="A23" s="599">
        <v>10</v>
      </c>
      <c r="B23" s="600"/>
      <c r="C23" s="575"/>
      <c r="D23" s="591"/>
      <c r="E23" s="591"/>
      <c r="F23" s="591"/>
      <c r="G23" s="591"/>
      <c r="H23" s="591"/>
      <c r="I23" s="591"/>
      <c r="J23" s="591"/>
      <c r="K23" s="601"/>
      <c r="L23" s="607"/>
      <c r="M23" s="601"/>
      <c r="N23" s="602"/>
      <c r="O23" s="602"/>
      <c r="P23" s="602"/>
      <c r="Q23" s="602"/>
      <c r="R23" s="602"/>
      <c r="S23" s="602"/>
      <c r="T23" s="602"/>
      <c r="U23" s="603"/>
      <c r="V23" s="600"/>
      <c r="W23" s="604"/>
      <c r="X23" s="599"/>
      <c r="Y23" s="605"/>
      <c r="Z23" s="604"/>
      <c r="AA23" s="606"/>
      <c r="AB23" s="600"/>
      <c r="AC23" s="604"/>
      <c r="AD23" s="604"/>
      <c r="AE23" s="596"/>
      <c r="AF23" s="596"/>
      <c r="AG23" s="596"/>
      <c r="AH23" s="596"/>
      <c r="AI23" s="596"/>
      <c r="AJ23" s="596"/>
      <c r="AK23" s="596"/>
      <c r="AL23" s="596"/>
      <c r="AM23" s="596"/>
      <c r="AN23" s="596"/>
      <c r="AO23" s="596"/>
      <c r="AP23" s="596"/>
      <c r="AQ23" s="596"/>
      <c r="AR23" s="596"/>
    </row>
    <row r="24" spans="1:48" ht="20.100000000000001" customHeight="1">
      <c r="A24" s="597" t="s">
        <v>68</v>
      </c>
      <c r="B24" s="597"/>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7"/>
      <c r="AQ24" s="597"/>
      <c r="AR24" s="597"/>
    </row>
    <row r="25" spans="1:48" ht="20.100000000000001" customHeight="1">
      <c r="A25" s="598" t="s">
        <v>209</v>
      </c>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row>
    <row r="26" spans="1:48" ht="20.100000000000001" customHeight="1"/>
  </sheetData>
  <mergeCells count="103">
    <mergeCell ref="I1:AJ2"/>
    <mergeCell ref="AB22:AD22"/>
    <mergeCell ref="AE23:AR23"/>
    <mergeCell ref="A24:AR24"/>
    <mergeCell ref="A25:AR25"/>
    <mergeCell ref="AE22:AR22"/>
    <mergeCell ref="A23:B23"/>
    <mergeCell ref="M23:U23"/>
    <mergeCell ref="V23:X23"/>
    <mergeCell ref="Y23:AA23"/>
    <mergeCell ref="AB23:AD23"/>
    <mergeCell ref="A22:B22"/>
    <mergeCell ref="M22:U22"/>
    <mergeCell ref="V22:X22"/>
    <mergeCell ref="Y22:AA22"/>
    <mergeCell ref="C22:J22"/>
    <mergeCell ref="C23:J23"/>
    <mergeCell ref="K22:L22"/>
    <mergeCell ref="K23:L23"/>
    <mergeCell ref="Y21:AA21"/>
    <mergeCell ref="AB21:AD21"/>
    <mergeCell ref="AE21:AR21"/>
    <mergeCell ref="A20:B20"/>
    <mergeCell ref="M20:U20"/>
    <mergeCell ref="V20:X20"/>
    <mergeCell ref="Y20:AA20"/>
    <mergeCell ref="C20:J20"/>
    <mergeCell ref="C21:J21"/>
    <mergeCell ref="AB20:AD20"/>
    <mergeCell ref="AE20:AR20"/>
    <mergeCell ref="A21:B21"/>
    <mergeCell ref="M21:U21"/>
    <mergeCell ref="V21:X21"/>
    <mergeCell ref="K20:L20"/>
    <mergeCell ref="K21:L21"/>
    <mergeCell ref="AB18:AD18"/>
    <mergeCell ref="AE18:AR18"/>
    <mergeCell ref="A19:B19"/>
    <mergeCell ref="M19:U19"/>
    <mergeCell ref="V19:X19"/>
    <mergeCell ref="Y19:AA19"/>
    <mergeCell ref="AB19:AD19"/>
    <mergeCell ref="AE19:AR19"/>
    <mergeCell ref="A18:B18"/>
    <mergeCell ref="M18:U18"/>
    <mergeCell ref="V18:X18"/>
    <mergeCell ref="Y18:AA18"/>
    <mergeCell ref="C18:J18"/>
    <mergeCell ref="C19:J19"/>
    <mergeCell ref="K18:L18"/>
    <mergeCell ref="K19:L19"/>
    <mergeCell ref="AB16:AD16"/>
    <mergeCell ref="AE16:AR16"/>
    <mergeCell ref="A17:B17"/>
    <mergeCell ref="M17:U17"/>
    <mergeCell ref="V17:X17"/>
    <mergeCell ref="Y17:AA17"/>
    <mergeCell ref="AB17:AD17"/>
    <mergeCell ref="AE17:AR17"/>
    <mergeCell ref="A16:B16"/>
    <mergeCell ref="M16:U16"/>
    <mergeCell ref="V16:X16"/>
    <mergeCell ref="Y16:AA16"/>
    <mergeCell ref="C17:J17"/>
    <mergeCell ref="C16:J16"/>
    <mergeCell ref="K16:L16"/>
    <mergeCell ref="K17:L17"/>
    <mergeCell ref="AE14:AR14"/>
    <mergeCell ref="A15:B15"/>
    <mergeCell ref="M15:U15"/>
    <mergeCell ref="V15:X15"/>
    <mergeCell ref="Y15:AA15"/>
    <mergeCell ref="AB15:AD15"/>
    <mergeCell ref="A14:B14"/>
    <mergeCell ref="M14:U14"/>
    <mergeCell ref="V14:X14"/>
    <mergeCell ref="Y14:AA14"/>
    <mergeCell ref="AB14:AD14"/>
    <mergeCell ref="AE15:AR15"/>
    <mergeCell ref="C14:J14"/>
    <mergeCell ref="C15:J15"/>
    <mergeCell ref="K14:L14"/>
    <mergeCell ref="K15:L15"/>
    <mergeCell ref="AI3:AR3"/>
    <mergeCell ref="A7:M7"/>
    <mergeCell ref="N7:AR7"/>
    <mergeCell ref="A8:M8"/>
    <mergeCell ref="N8:AR8"/>
    <mergeCell ref="A9:AR9"/>
    <mergeCell ref="C10:J13"/>
    <mergeCell ref="K10:L13"/>
    <mergeCell ref="A3:H3"/>
    <mergeCell ref="AE10:AR13"/>
    <mergeCell ref="V12:X13"/>
    <mergeCell ref="Y12:AA13"/>
    <mergeCell ref="AB12:AD12"/>
    <mergeCell ref="AB13:AD13"/>
    <mergeCell ref="A10:B13"/>
    <mergeCell ref="M10:U13"/>
    <mergeCell ref="V10:AD11"/>
    <mergeCell ref="A5:AR5"/>
    <mergeCell ref="A6:M6"/>
    <mergeCell ref="N6:AR6"/>
  </mergeCells>
  <phoneticPr fontId="1"/>
  <conditionalFormatting sqref="C14:C23 M14:AR23 K14:K23">
    <cfRule type="cellIs" dxfId="28" priority="2" operator="equal">
      <formula>""</formula>
    </cfRule>
  </conditionalFormatting>
  <conditionalFormatting sqref="N8:AR8">
    <cfRule type="cellIs" dxfId="27" priority="1" operator="equal">
      <formula>""</formula>
    </cfRule>
  </conditionalFormatting>
  <dataValidations count="2">
    <dataValidation type="list" allowBlank="1" showInputMessage="1" showErrorMessage="1" sqref="V14:AD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5B5A-1D46-44A0-B680-53C82F4360F6}">
  <sheetPr>
    <tabColor theme="5" tint="0.59999389629810485"/>
    <pageSetUpPr fitToPage="1"/>
  </sheetPr>
  <dimension ref="A1:T22"/>
  <sheetViews>
    <sheetView showGridLines="0" view="pageBreakPreview" zoomScaleNormal="100" zoomScaleSheetLayoutView="100" workbookViewId="0">
      <selection activeCell="F11" sqref="F11:G11"/>
    </sheetView>
  </sheetViews>
  <sheetFormatPr defaultRowHeight="13.5"/>
  <cols>
    <col min="1" max="1" width="1.625" style="232" customWidth="1"/>
    <col min="2" max="2" width="8.625" style="232" customWidth="1"/>
    <col min="3" max="3" width="12.375" style="232" customWidth="1"/>
    <col min="4" max="4" width="15.875" style="232" customWidth="1"/>
    <col min="5" max="5" width="8.625" style="232" customWidth="1"/>
    <col min="6" max="6" width="8" style="232" customWidth="1"/>
    <col min="7" max="7" width="7.625" style="232" customWidth="1"/>
    <col min="8" max="8" width="12.5" style="232" customWidth="1"/>
    <col min="9" max="11" width="7.5" style="232" customWidth="1"/>
    <col min="12" max="12" width="1.625" style="232" customWidth="1"/>
    <col min="13" max="16" width="9" style="232"/>
    <col min="17" max="17" width="1.5" style="232" customWidth="1"/>
    <col min="18" max="20" width="9" style="232"/>
    <col min="21" max="21" width="10.625" style="232" customWidth="1"/>
    <col min="22" max="16384" width="9" style="232"/>
  </cols>
  <sheetData>
    <row r="1" spans="1:20" ht="18.75">
      <c r="A1" s="231"/>
      <c r="B1" s="636" t="s">
        <v>130</v>
      </c>
      <c r="C1" s="637"/>
      <c r="D1" s="22"/>
      <c r="G1" s="638" t="s">
        <v>83</v>
      </c>
      <c r="H1" s="638"/>
      <c r="I1" s="639"/>
      <c r="J1" s="639"/>
      <c r="K1" s="639"/>
    </row>
    <row r="2" spans="1:20" ht="20.100000000000001" customHeight="1">
      <c r="A2" s="231"/>
    </row>
    <row r="3" spans="1:20" ht="24.95" customHeight="1">
      <c r="B3" s="122" t="s">
        <v>126</v>
      </c>
      <c r="C3" s="121" t="s">
        <v>246</v>
      </c>
      <c r="D3" s="110" t="s">
        <v>127</v>
      </c>
      <c r="H3" s="109"/>
      <c r="I3" s="109"/>
      <c r="J3" s="109"/>
      <c r="K3" s="109"/>
    </row>
    <row r="4" spans="1:20" ht="20.25" customHeight="1">
      <c r="B4" s="110"/>
      <c r="C4" s="110"/>
      <c r="D4" s="110"/>
      <c r="E4" s="109"/>
      <c r="F4" s="110"/>
      <c r="G4" s="110"/>
      <c r="H4" s="110"/>
      <c r="I4" s="644" t="s">
        <v>247</v>
      </c>
      <c r="J4" s="645"/>
      <c r="K4" s="110"/>
    </row>
    <row r="5" spans="1:20" ht="27.75" customHeight="1">
      <c r="B5" s="81" t="s">
        <v>54</v>
      </c>
      <c r="C5" s="612" t="str">
        <f>'　入力シート_記入例'!C5:E5</f>
        <v>株式会社　宮崎</v>
      </c>
      <c r="D5" s="640"/>
      <c r="E5" s="82" t="s">
        <v>55</v>
      </c>
      <c r="F5" s="641" t="str">
        <f>'　入力シート_記入例'!C7</f>
        <v>宮崎　太郎</v>
      </c>
      <c r="G5" s="641"/>
      <c r="H5" s="234" t="s">
        <v>219</v>
      </c>
      <c r="I5" s="642">
        <v>45413</v>
      </c>
      <c r="J5" s="643"/>
    </row>
    <row r="6" spans="1:20" ht="31.5" customHeight="1" thickBot="1">
      <c r="B6" s="634" t="s">
        <v>243</v>
      </c>
      <c r="C6" s="635"/>
      <c r="D6" s="635"/>
      <c r="E6" s="635"/>
      <c r="F6" s="635"/>
      <c r="G6" s="635"/>
      <c r="H6" s="635"/>
      <c r="I6" s="635"/>
      <c r="J6" s="635"/>
      <c r="K6" s="635"/>
    </row>
    <row r="7" spans="1:20" ht="19.5" customHeight="1">
      <c r="B7" s="275"/>
      <c r="C7" s="630" t="s">
        <v>273</v>
      </c>
      <c r="D7" s="631"/>
      <c r="E7" s="632">
        <f>ROUNDDOWN(SUMIF(P10:P22,"◎",E10:E22),1)</f>
        <v>0</v>
      </c>
      <c r="F7" s="633"/>
      <c r="G7" s="298" t="s">
        <v>275</v>
      </c>
      <c r="M7" s="612" t="s">
        <v>199</v>
      </c>
      <c r="N7" s="613"/>
      <c r="O7" s="340"/>
      <c r="P7" s="230"/>
    </row>
    <row r="8" spans="1:20" ht="25.5" customHeight="1">
      <c r="B8" s="614" t="s">
        <v>56</v>
      </c>
      <c r="C8" s="616" t="s">
        <v>85</v>
      </c>
      <c r="D8" s="617"/>
      <c r="E8" s="114" t="s">
        <v>129</v>
      </c>
      <c r="F8" s="620" t="s">
        <v>128</v>
      </c>
      <c r="G8" s="621"/>
      <c r="H8" s="624" t="s">
        <v>169</v>
      </c>
      <c r="I8" s="614" t="s">
        <v>215</v>
      </c>
      <c r="J8" s="626"/>
      <c r="K8" s="627"/>
      <c r="M8" s="628" t="s">
        <v>248</v>
      </c>
      <c r="N8" s="629"/>
      <c r="O8" s="629"/>
      <c r="P8" s="236"/>
      <c r="Q8" s="189"/>
      <c r="R8" s="191" t="str">
        <f>IF(D8="","",IF(AND(M8="〇",N8="〇",O8="〇"),"〇","×"))</f>
        <v/>
      </c>
    </row>
    <row r="9" spans="1:20" ht="53.25" customHeight="1" thickBot="1">
      <c r="B9" s="615"/>
      <c r="C9" s="618"/>
      <c r="D9" s="619"/>
      <c r="E9" s="297"/>
      <c r="F9" s="622"/>
      <c r="G9" s="623"/>
      <c r="H9" s="625"/>
      <c r="I9" s="276" t="s">
        <v>218</v>
      </c>
      <c r="J9" s="277" t="s">
        <v>216</v>
      </c>
      <c r="K9" s="278" t="s">
        <v>217</v>
      </c>
      <c r="M9" s="243" t="s">
        <v>244</v>
      </c>
      <c r="N9" s="244" t="s">
        <v>245</v>
      </c>
      <c r="O9" s="245" t="s">
        <v>223</v>
      </c>
      <c r="P9" s="194" t="s">
        <v>171</v>
      </c>
      <c r="Q9" s="190"/>
      <c r="R9" s="76" t="s">
        <v>7</v>
      </c>
      <c r="S9" s="76"/>
      <c r="T9" s="76"/>
    </row>
    <row r="10" spans="1:20" s="77" customFormat="1" ht="23.25" customHeight="1" thickTop="1">
      <c r="B10" s="31"/>
      <c r="C10" s="608"/>
      <c r="D10" s="609"/>
      <c r="E10" s="83"/>
      <c r="F10" s="610"/>
      <c r="G10" s="611"/>
      <c r="H10" s="233"/>
      <c r="I10" s="246"/>
      <c r="J10" s="247"/>
      <c r="K10" s="248"/>
      <c r="M10" s="192" t="str">
        <f>IF(E10="","",IF($I$5="","",IF($I$5&gt;=DATE(2024,4,1),"〇","×")))</f>
        <v/>
      </c>
      <c r="N10" s="239" t="str">
        <f>IF(E10="","",IF($I$5="","",IF($I$5&lt;=DATE(2025,3,31),"〇","×")))</f>
        <v/>
      </c>
      <c r="O10" s="240" t="str">
        <f>IF(J10="○","〇","")</f>
        <v/>
      </c>
      <c r="P10" s="237" t="str">
        <f>IF(E10="","",IF(AND(M10="〇",N10="〇",O10="〇"),"◎","×"))</f>
        <v/>
      </c>
      <c r="Q10" s="188"/>
      <c r="R10" s="97" t="s">
        <v>119</v>
      </c>
      <c r="S10" s="279" t="s">
        <v>220</v>
      </c>
      <c r="T10" s="97"/>
    </row>
    <row r="11" spans="1:20" ht="23.25" customHeight="1">
      <c r="B11" s="31"/>
      <c r="C11" s="608"/>
      <c r="D11" s="609"/>
      <c r="E11" s="83"/>
      <c r="F11" s="610"/>
      <c r="G11" s="611"/>
      <c r="H11" s="233"/>
      <c r="I11" s="246"/>
      <c r="J11" s="247"/>
      <c r="K11" s="249"/>
      <c r="M11" s="193" t="str">
        <f t="shared" ref="M11:M22" si="0">IF(E11="","",IF($I$5="","",IF($I$5&gt;=DATE(2024,4,1),"〇","×")))</f>
        <v/>
      </c>
      <c r="N11" s="241" t="str">
        <f t="shared" ref="N11:N22" si="1">IF(E11="","",IF($I$5="","",IF($I$5&lt;=DATE(2025,3,31),"〇","×")))</f>
        <v/>
      </c>
      <c r="O11" s="242" t="str">
        <f t="shared" ref="O11:O22" si="2">IF(J11="○","〇","")</f>
        <v/>
      </c>
      <c r="P11" s="238" t="str">
        <f>IF(E11="","",IF(AND(M11="〇",N11="〇",O11="〇"),"◎","×"))</f>
        <v/>
      </c>
      <c r="Q11" s="188"/>
      <c r="R11" s="123" t="s">
        <v>120</v>
      </c>
      <c r="S11" s="235" t="s">
        <v>222</v>
      </c>
      <c r="T11" s="118"/>
    </row>
    <row r="12" spans="1:20" ht="23.25" customHeight="1">
      <c r="B12" s="31"/>
      <c r="C12" s="608"/>
      <c r="D12" s="609"/>
      <c r="E12" s="83"/>
      <c r="F12" s="610"/>
      <c r="G12" s="611"/>
      <c r="H12" s="233"/>
      <c r="I12" s="246"/>
      <c r="J12" s="247"/>
      <c r="K12" s="249"/>
      <c r="M12" s="193" t="str">
        <f t="shared" si="0"/>
        <v/>
      </c>
      <c r="N12" s="241" t="str">
        <f t="shared" si="1"/>
        <v/>
      </c>
      <c r="O12" s="242" t="str">
        <f t="shared" si="2"/>
        <v/>
      </c>
      <c r="P12" s="238" t="str">
        <f>IF(E12="","",IF(AND(M12="〇",N12="〇",O12="〇"),"◎","×"))</f>
        <v/>
      </c>
      <c r="Q12" s="188"/>
      <c r="R12" s="124" t="s">
        <v>121</v>
      </c>
      <c r="S12" s="120"/>
      <c r="T12" s="119"/>
    </row>
    <row r="13" spans="1:20" ht="23.25" customHeight="1">
      <c r="B13" s="31"/>
      <c r="C13" s="608"/>
      <c r="D13" s="609"/>
      <c r="E13" s="83"/>
      <c r="F13" s="610"/>
      <c r="G13" s="611"/>
      <c r="H13" s="233"/>
      <c r="I13" s="246"/>
      <c r="J13" s="247"/>
      <c r="K13" s="248"/>
      <c r="M13" s="193" t="str">
        <f t="shared" si="0"/>
        <v/>
      </c>
      <c r="N13" s="241" t="str">
        <f t="shared" si="1"/>
        <v/>
      </c>
      <c r="O13" s="242" t="str">
        <f t="shared" si="2"/>
        <v/>
      </c>
      <c r="P13" s="238" t="str">
        <f t="shared" ref="P13:P22" si="3">IF(E13="","",IF(AND(M13="〇",N13="〇",O13="〇"),"◎","×"))</f>
        <v/>
      </c>
      <c r="Q13" s="188"/>
      <c r="R13" s="124" t="s">
        <v>122</v>
      </c>
      <c r="S13" s="120"/>
      <c r="T13" s="119"/>
    </row>
    <row r="14" spans="1:20" ht="23.25" customHeight="1">
      <c r="B14" s="31"/>
      <c r="C14" s="608"/>
      <c r="D14" s="609"/>
      <c r="E14" s="83"/>
      <c r="F14" s="610"/>
      <c r="G14" s="611"/>
      <c r="H14" s="233"/>
      <c r="I14" s="246"/>
      <c r="J14" s="247"/>
      <c r="K14" s="248"/>
      <c r="M14" s="193" t="str">
        <f t="shared" si="0"/>
        <v/>
      </c>
      <c r="N14" s="241" t="str">
        <f t="shared" si="1"/>
        <v/>
      </c>
      <c r="O14" s="242" t="str">
        <f t="shared" si="2"/>
        <v/>
      </c>
      <c r="P14" s="238" t="str">
        <f t="shared" si="3"/>
        <v/>
      </c>
      <c r="Q14" s="188"/>
      <c r="R14" s="124" t="s">
        <v>123</v>
      </c>
      <c r="S14" s="120"/>
      <c r="T14" s="119"/>
    </row>
    <row r="15" spans="1:20" ht="23.25" customHeight="1">
      <c r="B15" s="31"/>
      <c r="C15" s="608"/>
      <c r="D15" s="609"/>
      <c r="E15" s="83"/>
      <c r="F15" s="610"/>
      <c r="G15" s="611"/>
      <c r="H15" s="233"/>
      <c r="I15" s="246"/>
      <c r="J15" s="247"/>
      <c r="K15" s="248"/>
      <c r="M15" s="193" t="str">
        <f t="shared" si="0"/>
        <v/>
      </c>
      <c r="N15" s="241" t="str">
        <f t="shared" si="1"/>
        <v/>
      </c>
      <c r="O15" s="242" t="str">
        <f t="shared" si="2"/>
        <v/>
      </c>
      <c r="P15" s="238" t="str">
        <f t="shared" si="3"/>
        <v/>
      </c>
      <c r="Q15" s="188"/>
      <c r="R15" s="124" t="s">
        <v>124</v>
      </c>
      <c r="S15" s="120"/>
      <c r="T15" s="119"/>
    </row>
    <row r="16" spans="1:20" ht="23.25" customHeight="1">
      <c r="B16" s="31"/>
      <c r="C16" s="608"/>
      <c r="D16" s="609"/>
      <c r="E16" s="83"/>
      <c r="F16" s="610"/>
      <c r="G16" s="611"/>
      <c r="H16" s="233"/>
      <c r="I16" s="246"/>
      <c r="J16" s="247"/>
      <c r="K16" s="248"/>
      <c r="M16" s="193" t="str">
        <f t="shared" si="0"/>
        <v/>
      </c>
      <c r="N16" s="241" t="str">
        <f t="shared" si="1"/>
        <v/>
      </c>
      <c r="O16" s="242" t="str">
        <f t="shared" si="2"/>
        <v/>
      </c>
      <c r="P16" s="238" t="str">
        <f t="shared" si="3"/>
        <v/>
      </c>
      <c r="Q16" s="188"/>
      <c r="R16" s="124" t="s">
        <v>125</v>
      </c>
      <c r="S16" s="120"/>
      <c r="T16" s="119"/>
    </row>
    <row r="17" spans="2:17" ht="23.25" customHeight="1">
      <c r="B17" s="31"/>
      <c r="C17" s="608"/>
      <c r="D17" s="609"/>
      <c r="E17" s="83"/>
      <c r="F17" s="610"/>
      <c r="G17" s="611"/>
      <c r="H17" s="233"/>
      <c r="I17" s="246"/>
      <c r="J17" s="247"/>
      <c r="K17" s="248"/>
      <c r="M17" s="193" t="str">
        <f t="shared" si="0"/>
        <v/>
      </c>
      <c r="N17" s="241" t="str">
        <f t="shared" si="1"/>
        <v/>
      </c>
      <c r="O17" s="242" t="str">
        <f t="shared" si="2"/>
        <v/>
      </c>
      <c r="P17" s="238" t="str">
        <f t="shared" si="3"/>
        <v/>
      </c>
      <c r="Q17" s="188"/>
    </row>
    <row r="18" spans="2:17" ht="23.25" customHeight="1">
      <c r="B18" s="31"/>
      <c r="C18" s="608"/>
      <c r="D18" s="609"/>
      <c r="E18" s="83"/>
      <c r="F18" s="610"/>
      <c r="G18" s="611"/>
      <c r="H18" s="233"/>
      <c r="I18" s="246"/>
      <c r="J18" s="247"/>
      <c r="K18" s="248"/>
      <c r="M18" s="193" t="str">
        <f t="shared" si="0"/>
        <v/>
      </c>
      <c r="N18" s="241" t="str">
        <f t="shared" si="1"/>
        <v/>
      </c>
      <c r="O18" s="242" t="str">
        <f t="shared" si="2"/>
        <v/>
      </c>
      <c r="P18" s="238" t="str">
        <f t="shared" si="3"/>
        <v/>
      </c>
      <c r="Q18" s="188"/>
    </row>
    <row r="19" spans="2:17" ht="23.25" customHeight="1">
      <c r="B19" s="31"/>
      <c r="C19" s="608"/>
      <c r="D19" s="609"/>
      <c r="E19" s="83"/>
      <c r="F19" s="610"/>
      <c r="G19" s="611"/>
      <c r="H19" s="233"/>
      <c r="I19" s="246"/>
      <c r="J19" s="247"/>
      <c r="K19" s="248"/>
      <c r="M19" s="193" t="str">
        <f t="shared" si="0"/>
        <v/>
      </c>
      <c r="N19" s="241" t="str">
        <f t="shared" si="1"/>
        <v/>
      </c>
      <c r="O19" s="242" t="str">
        <f t="shared" si="2"/>
        <v/>
      </c>
      <c r="P19" s="238" t="str">
        <f t="shared" si="3"/>
        <v/>
      </c>
      <c r="Q19" s="188"/>
    </row>
    <row r="20" spans="2:17" ht="23.25" customHeight="1">
      <c r="B20" s="31"/>
      <c r="C20" s="608"/>
      <c r="D20" s="609"/>
      <c r="E20" s="83"/>
      <c r="F20" s="610"/>
      <c r="G20" s="611"/>
      <c r="H20" s="233"/>
      <c r="I20" s="246"/>
      <c r="J20" s="247"/>
      <c r="K20" s="248"/>
      <c r="M20" s="193" t="str">
        <f t="shared" si="0"/>
        <v/>
      </c>
      <c r="N20" s="241" t="str">
        <f t="shared" si="1"/>
        <v/>
      </c>
      <c r="O20" s="242" t="str">
        <f t="shared" si="2"/>
        <v/>
      </c>
      <c r="P20" s="238" t="str">
        <f t="shared" si="3"/>
        <v/>
      </c>
      <c r="Q20" s="188"/>
    </row>
    <row r="21" spans="2:17" ht="23.25" customHeight="1">
      <c r="B21" s="31"/>
      <c r="C21" s="608"/>
      <c r="D21" s="609"/>
      <c r="E21" s="83"/>
      <c r="F21" s="610"/>
      <c r="G21" s="611"/>
      <c r="H21" s="233"/>
      <c r="I21" s="246"/>
      <c r="J21" s="247"/>
      <c r="K21" s="248"/>
      <c r="M21" s="193" t="str">
        <f t="shared" si="0"/>
        <v/>
      </c>
      <c r="N21" s="241" t="str">
        <f t="shared" si="1"/>
        <v/>
      </c>
      <c r="O21" s="242" t="str">
        <f t="shared" si="2"/>
        <v/>
      </c>
      <c r="P21" s="238" t="str">
        <f t="shared" si="3"/>
        <v/>
      </c>
      <c r="Q21" s="188"/>
    </row>
    <row r="22" spans="2:17" ht="23.25" customHeight="1">
      <c r="B22" s="132"/>
      <c r="C22" s="608"/>
      <c r="D22" s="609"/>
      <c r="E22" s="133"/>
      <c r="F22" s="610"/>
      <c r="G22" s="611"/>
      <c r="H22" s="233"/>
      <c r="I22" s="246"/>
      <c r="J22" s="247"/>
      <c r="K22" s="248"/>
      <c r="M22" s="193" t="str">
        <f t="shared" si="0"/>
        <v/>
      </c>
      <c r="N22" s="241" t="str">
        <f t="shared" si="1"/>
        <v/>
      </c>
      <c r="O22" s="242" t="str">
        <f t="shared" si="2"/>
        <v/>
      </c>
      <c r="P22" s="238" t="str">
        <f t="shared" si="3"/>
        <v/>
      </c>
      <c r="Q22" s="188"/>
    </row>
  </sheetData>
  <mergeCells count="42">
    <mergeCell ref="B6:K6"/>
    <mergeCell ref="B1:C1"/>
    <mergeCell ref="G1:K1"/>
    <mergeCell ref="C5:D5"/>
    <mergeCell ref="F5:G5"/>
    <mergeCell ref="I5:J5"/>
    <mergeCell ref="I4:J4"/>
    <mergeCell ref="M7:O7"/>
    <mergeCell ref="B8:B9"/>
    <mergeCell ref="C8:D9"/>
    <mergeCell ref="F8:G9"/>
    <mergeCell ref="H8:H9"/>
    <mergeCell ref="I8:K8"/>
    <mergeCell ref="M8:O8"/>
    <mergeCell ref="C7:D7"/>
    <mergeCell ref="E7:F7"/>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21:D21"/>
    <mergeCell ref="F21:G21"/>
    <mergeCell ref="C22:D22"/>
    <mergeCell ref="F22:G22"/>
    <mergeCell ref="C19:D19"/>
    <mergeCell ref="F19:G19"/>
    <mergeCell ref="C20:D20"/>
    <mergeCell ref="F20:G20"/>
  </mergeCells>
  <phoneticPr fontId="1"/>
  <conditionalFormatting sqref="C5:D5 F5:G5 B13:F22 H13:K22">
    <cfRule type="cellIs" dxfId="26" priority="12" operator="equal">
      <formula>""</formula>
    </cfRule>
  </conditionalFormatting>
  <conditionalFormatting sqref="I13:K22">
    <cfRule type="cellIs" dxfId="25" priority="9" operator="between">
      <formula>45105</formula>
      <formula>45382</formula>
    </cfRule>
  </conditionalFormatting>
  <conditionalFormatting sqref="R8">
    <cfRule type="cellIs" dxfId="24" priority="8" operator="equal">
      <formula>"〇"</formula>
    </cfRule>
  </conditionalFormatting>
  <conditionalFormatting sqref="B10:F12">
    <cfRule type="cellIs" dxfId="23" priority="5" operator="equal">
      <formula>""</formula>
    </cfRule>
  </conditionalFormatting>
  <conditionalFormatting sqref="I10:K12">
    <cfRule type="cellIs" dxfId="22" priority="4" operator="equal">
      <formula>""</formula>
    </cfRule>
  </conditionalFormatting>
  <conditionalFormatting sqref="H10:H12">
    <cfRule type="cellIs" dxfId="21" priority="3" operator="equal">
      <formula>""</formula>
    </cfRule>
  </conditionalFormatting>
  <conditionalFormatting sqref="I10:K12">
    <cfRule type="cellIs" dxfId="20" priority="2" operator="between">
      <formula>45105</formula>
      <formula>45382</formula>
    </cfRule>
  </conditionalFormatting>
  <conditionalFormatting sqref="I5:J5">
    <cfRule type="cellIs" dxfId="19" priority="1" operator="equal">
      <formula>""</formula>
    </cfRule>
  </conditionalFormatting>
  <dataValidations count="2">
    <dataValidation type="list" allowBlank="1" showInputMessage="1" showErrorMessage="1" sqref="I10:K22" xr:uid="{203AF0A7-12F5-42B8-9F53-14F8DB206903}">
      <formula1>$S$11:$S$12</formula1>
    </dataValidation>
    <dataValidation type="list" allowBlank="1" showInputMessage="1" showErrorMessage="1" sqref="F10:G22" xr:uid="{AFAFDB43-65C7-4A44-AB54-3E46C7601720}">
      <formula1>$R$11:$R$16</formula1>
    </dataValidation>
  </dataValidations>
  <pageMargins left="0.23622047244094491" right="0.23622047244094491" top="0.55118110236220474" bottom="0.35433070866141736" header="0" footer="0"/>
  <pageSetup paperSize="9" scale="9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41CD-5347-473F-AD8C-F4B007F0C682}">
  <sheetPr>
    <tabColor theme="0"/>
    <pageSetUpPr fitToPage="1"/>
  </sheetPr>
  <dimension ref="A1:T22"/>
  <sheetViews>
    <sheetView showGridLines="0" view="pageBreakPreview" topLeftCell="A4" zoomScaleNormal="100" zoomScaleSheetLayoutView="100" workbookViewId="0">
      <selection activeCell="M5" sqref="M5"/>
    </sheetView>
  </sheetViews>
  <sheetFormatPr defaultRowHeight="13.5"/>
  <cols>
    <col min="1" max="1" width="1.625" style="273" customWidth="1"/>
    <col min="2" max="2" width="8.625" style="273" customWidth="1"/>
    <col min="3" max="3" width="12.375" style="273" customWidth="1"/>
    <col min="4" max="4" width="15.875" style="273" customWidth="1"/>
    <col min="5" max="5" width="8.625" style="273" customWidth="1"/>
    <col min="6" max="6" width="8" style="273" customWidth="1"/>
    <col min="7" max="7" width="7.625" style="273" customWidth="1"/>
    <col min="8" max="8" width="12.5" style="273" customWidth="1"/>
    <col min="9" max="11" width="7.5" style="273" customWidth="1"/>
    <col min="12" max="12" width="1.625" style="273" customWidth="1"/>
    <col min="13" max="16" width="9" style="273"/>
    <col min="17" max="17" width="1.5" style="273" customWidth="1"/>
    <col min="18" max="20" width="9" style="273"/>
    <col min="21" max="21" width="10.625" style="273" customWidth="1"/>
    <col min="22" max="16384" width="9" style="273"/>
  </cols>
  <sheetData>
    <row r="1" spans="1:20" ht="18.75">
      <c r="A1" s="272"/>
      <c r="B1" s="636" t="s">
        <v>130</v>
      </c>
      <c r="C1" s="637"/>
      <c r="D1" s="22"/>
      <c r="G1" s="638" t="s">
        <v>83</v>
      </c>
      <c r="H1" s="638"/>
      <c r="I1" s="639"/>
      <c r="J1" s="639"/>
      <c r="K1" s="639"/>
    </row>
    <row r="2" spans="1:20" ht="20.100000000000001" customHeight="1">
      <c r="A2" s="272"/>
    </row>
    <row r="3" spans="1:20" ht="24.95" customHeight="1">
      <c r="B3" s="122" t="s">
        <v>126</v>
      </c>
      <c r="C3" s="121" t="s">
        <v>246</v>
      </c>
      <c r="D3" s="110" t="s">
        <v>127</v>
      </c>
      <c r="H3" s="109"/>
      <c r="I3" s="109"/>
      <c r="J3" s="109"/>
      <c r="K3" s="109"/>
    </row>
    <row r="4" spans="1:20" ht="20.25" customHeight="1">
      <c r="B4" s="110"/>
      <c r="C4" s="110"/>
      <c r="D4" s="110"/>
      <c r="E4" s="109"/>
      <c r="F4" s="110"/>
      <c r="G4" s="110"/>
      <c r="H4" s="110"/>
      <c r="I4" s="644" t="s">
        <v>247</v>
      </c>
      <c r="J4" s="645"/>
      <c r="K4" s="110"/>
    </row>
    <row r="5" spans="1:20" ht="27.75" customHeight="1">
      <c r="B5" s="81" t="s">
        <v>54</v>
      </c>
      <c r="C5" s="612" t="str">
        <f>'　入力シート_記入例'!C5:E5</f>
        <v>株式会社　宮崎</v>
      </c>
      <c r="D5" s="640"/>
      <c r="E5" s="82" t="s">
        <v>55</v>
      </c>
      <c r="F5" s="641" t="str">
        <f>'　入力シート_記入例'!C7</f>
        <v>宮崎　太郎</v>
      </c>
      <c r="G5" s="641"/>
      <c r="H5" s="234" t="s">
        <v>219</v>
      </c>
      <c r="I5" s="642">
        <v>45478</v>
      </c>
      <c r="J5" s="643"/>
    </row>
    <row r="6" spans="1:20" ht="31.5" customHeight="1" thickBot="1">
      <c r="B6" s="634" t="s">
        <v>243</v>
      </c>
      <c r="C6" s="635"/>
      <c r="D6" s="635"/>
      <c r="E6" s="635"/>
      <c r="F6" s="635"/>
      <c r="G6" s="635"/>
      <c r="H6" s="635"/>
      <c r="I6" s="635"/>
      <c r="J6" s="635"/>
      <c r="K6" s="635"/>
    </row>
    <row r="7" spans="1:20" ht="22.5" customHeight="1">
      <c r="B7" s="275"/>
      <c r="C7" s="630" t="s">
        <v>273</v>
      </c>
      <c r="D7" s="631"/>
      <c r="E7" s="632">
        <f>ROUNDDOWN(SUMIF(P10:P22,"◎",E10:E22),1)</f>
        <v>40.200000000000003</v>
      </c>
      <c r="F7" s="633"/>
      <c r="G7" s="298" t="s">
        <v>275</v>
      </c>
      <c r="M7" s="612" t="s">
        <v>199</v>
      </c>
      <c r="N7" s="613"/>
      <c r="O7" s="340"/>
      <c r="P7" s="271"/>
    </row>
    <row r="8" spans="1:20" ht="25.5" customHeight="1">
      <c r="B8" s="614" t="s">
        <v>56</v>
      </c>
      <c r="C8" s="616" t="s">
        <v>85</v>
      </c>
      <c r="D8" s="617"/>
      <c r="E8" s="114" t="s">
        <v>129</v>
      </c>
      <c r="F8" s="620" t="s">
        <v>128</v>
      </c>
      <c r="G8" s="621"/>
      <c r="H8" s="624" t="s">
        <v>169</v>
      </c>
      <c r="I8" s="614" t="s">
        <v>215</v>
      </c>
      <c r="J8" s="626"/>
      <c r="K8" s="627"/>
      <c r="M8" s="628" t="s">
        <v>248</v>
      </c>
      <c r="N8" s="629"/>
      <c r="O8" s="629"/>
      <c r="P8" s="236"/>
      <c r="Q8" s="189"/>
      <c r="R8" s="191" t="str">
        <f>IF(D8="","",IF(AND(M8="〇",N8="〇",O8="〇"),"〇","×"))</f>
        <v/>
      </c>
    </row>
    <row r="9" spans="1:20" ht="53.25" customHeight="1" thickBot="1">
      <c r="B9" s="615"/>
      <c r="C9" s="618"/>
      <c r="D9" s="619"/>
      <c r="E9" s="297"/>
      <c r="F9" s="622"/>
      <c r="G9" s="623"/>
      <c r="H9" s="625"/>
      <c r="I9" s="276" t="s">
        <v>218</v>
      </c>
      <c r="J9" s="277" t="s">
        <v>216</v>
      </c>
      <c r="K9" s="278" t="s">
        <v>217</v>
      </c>
      <c r="M9" s="243" t="s">
        <v>244</v>
      </c>
      <c r="N9" s="244" t="s">
        <v>245</v>
      </c>
      <c r="O9" s="245" t="s">
        <v>223</v>
      </c>
      <c r="P9" s="194" t="s">
        <v>171</v>
      </c>
      <c r="Q9" s="190"/>
      <c r="R9" s="76" t="s">
        <v>7</v>
      </c>
      <c r="S9" s="76"/>
      <c r="T9" s="76"/>
    </row>
    <row r="10" spans="1:20" s="77" customFormat="1" ht="23.25" customHeight="1" thickTop="1">
      <c r="B10" s="31">
        <v>1</v>
      </c>
      <c r="C10" s="608" t="s">
        <v>203</v>
      </c>
      <c r="D10" s="609"/>
      <c r="E10" s="83">
        <v>10.55</v>
      </c>
      <c r="F10" s="610" t="s">
        <v>120</v>
      </c>
      <c r="G10" s="611"/>
      <c r="H10" s="233" t="s">
        <v>170</v>
      </c>
      <c r="I10" s="246" t="s">
        <v>221</v>
      </c>
      <c r="J10" s="247"/>
      <c r="K10" s="248"/>
      <c r="M10" s="192" t="str">
        <f>IF(E10="","",IF($I$5="","",IF($I$5&gt;=DATE(2024,4,1),"〇","×")))</f>
        <v>〇</v>
      </c>
      <c r="N10" s="239" t="str">
        <f>IF(E10="","",IF($I$5="","",IF($I$5&lt;=DATE(2025,3,31),"〇","×")))</f>
        <v>〇</v>
      </c>
      <c r="O10" s="240" t="str">
        <f>IF(J10="○","〇","")</f>
        <v/>
      </c>
      <c r="P10" s="237" t="str">
        <f>IF(E10="","",IF(AND(M10="〇",N10="〇",O10="〇"),"◎","×"))</f>
        <v>×</v>
      </c>
      <c r="Q10" s="188"/>
      <c r="R10" s="97" t="s">
        <v>119</v>
      </c>
      <c r="S10" s="279" t="s">
        <v>220</v>
      </c>
      <c r="T10" s="97"/>
    </row>
    <row r="11" spans="1:20" ht="23.25" customHeight="1">
      <c r="B11" s="31">
        <v>2</v>
      </c>
      <c r="C11" s="608" t="s">
        <v>204</v>
      </c>
      <c r="D11" s="609"/>
      <c r="E11" s="83">
        <v>40.24</v>
      </c>
      <c r="F11" s="610" t="s">
        <v>121</v>
      </c>
      <c r="G11" s="611"/>
      <c r="H11" s="233" t="s">
        <v>174</v>
      </c>
      <c r="I11" s="246"/>
      <c r="J11" s="247" t="s">
        <v>221</v>
      </c>
      <c r="K11" s="249"/>
      <c r="M11" s="193" t="str">
        <f t="shared" ref="M11:M22" si="0">IF(E11="","",IF($I$5="","",IF($I$5&gt;=DATE(2024,4,1),"〇","×")))</f>
        <v>〇</v>
      </c>
      <c r="N11" s="241" t="str">
        <f t="shared" ref="N11:N22" si="1">IF(E11="","",IF($I$5="","",IF($I$5&lt;=DATE(2025,3,31),"〇","×")))</f>
        <v>〇</v>
      </c>
      <c r="O11" s="242" t="str">
        <f t="shared" ref="O11:O22" si="2">IF(J11="○","〇","")</f>
        <v>〇</v>
      </c>
      <c r="P11" s="238" t="str">
        <f>IF(E11="","",IF(AND(M11="〇",N11="〇",O11="〇"),"◎","×"))</f>
        <v>◎</v>
      </c>
      <c r="Q11" s="188"/>
      <c r="R11" s="123" t="s">
        <v>120</v>
      </c>
      <c r="S11" s="235" t="s">
        <v>222</v>
      </c>
      <c r="T11" s="118"/>
    </row>
    <row r="12" spans="1:20" ht="23.25" customHeight="1">
      <c r="B12" s="31">
        <v>3</v>
      </c>
      <c r="C12" s="608" t="s">
        <v>205</v>
      </c>
      <c r="D12" s="609"/>
      <c r="E12" s="83">
        <v>49.21</v>
      </c>
      <c r="F12" s="610" t="s">
        <v>122</v>
      </c>
      <c r="G12" s="611"/>
      <c r="H12" s="233" t="s">
        <v>174</v>
      </c>
      <c r="I12" s="246"/>
      <c r="J12" s="247"/>
      <c r="K12" s="249" t="s">
        <v>221</v>
      </c>
      <c r="M12" s="193" t="str">
        <f t="shared" si="0"/>
        <v>〇</v>
      </c>
      <c r="N12" s="241" t="str">
        <f t="shared" si="1"/>
        <v>〇</v>
      </c>
      <c r="O12" s="242" t="str">
        <f t="shared" si="2"/>
        <v/>
      </c>
      <c r="P12" s="238" t="str">
        <f>IF(E12="","",IF(AND(M12="〇",N12="〇",O12="〇"),"◎","×"))</f>
        <v>×</v>
      </c>
      <c r="Q12" s="188"/>
      <c r="R12" s="124" t="s">
        <v>121</v>
      </c>
      <c r="S12" s="120"/>
      <c r="T12" s="119"/>
    </row>
    <row r="13" spans="1:20" ht="23.25" customHeight="1">
      <c r="B13" s="31"/>
      <c r="C13" s="608"/>
      <c r="D13" s="609"/>
      <c r="E13" s="83"/>
      <c r="F13" s="610"/>
      <c r="G13" s="611"/>
      <c r="H13" s="233"/>
      <c r="I13" s="246"/>
      <c r="J13" s="247"/>
      <c r="K13" s="248"/>
      <c r="M13" s="193" t="str">
        <f t="shared" si="0"/>
        <v/>
      </c>
      <c r="N13" s="241" t="str">
        <f t="shared" si="1"/>
        <v/>
      </c>
      <c r="O13" s="242" t="str">
        <f t="shared" si="2"/>
        <v/>
      </c>
      <c r="P13" s="238" t="str">
        <f t="shared" ref="P13:P22" si="3">IF(E13="","",IF(AND(M13="〇",N13="〇",O13="〇"),"◎","×"))</f>
        <v/>
      </c>
      <c r="Q13" s="188"/>
      <c r="R13" s="124" t="s">
        <v>122</v>
      </c>
      <c r="S13" s="120"/>
      <c r="T13" s="119"/>
    </row>
    <row r="14" spans="1:20" ht="23.25" customHeight="1">
      <c r="B14" s="31"/>
      <c r="C14" s="608"/>
      <c r="D14" s="609"/>
      <c r="E14" s="83"/>
      <c r="F14" s="610"/>
      <c r="G14" s="611"/>
      <c r="H14" s="233"/>
      <c r="I14" s="246"/>
      <c r="J14" s="247"/>
      <c r="K14" s="248"/>
      <c r="M14" s="193" t="str">
        <f t="shared" si="0"/>
        <v/>
      </c>
      <c r="N14" s="241" t="str">
        <f t="shared" si="1"/>
        <v/>
      </c>
      <c r="O14" s="242" t="str">
        <f t="shared" si="2"/>
        <v/>
      </c>
      <c r="P14" s="238" t="str">
        <f t="shared" si="3"/>
        <v/>
      </c>
      <c r="Q14" s="188"/>
      <c r="R14" s="124" t="s">
        <v>123</v>
      </c>
      <c r="S14" s="120"/>
      <c r="T14" s="119"/>
    </row>
    <row r="15" spans="1:20" ht="23.25" customHeight="1">
      <c r="B15" s="31"/>
      <c r="C15" s="608"/>
      <c r="D15" s="609"/>
      <c r="E15" s="83"/>
      <c r="F15" s="610"/>
      <c r="G15" s="611"/>
      <c r="H15" s="233"/>
      <c r="I15" s="246"/>
      <c r="J15" s="247"/>
      <c r="K15" s="248"/>
      <c r="M15" s="193" t="str">
        <f t="shared" si="0"/>
        <v/>
      </c>
      <c r="N15" s="241" t="str">
        <f t="shared" si="1"/>
        <v/>
      </c>
      <c r="O15" s="242" t="str">
        <f t="shared" si="2"/>
        <v/>
      </c>
      <c r="P15" s="238" t="str">
        <f t="shared" si="3"/>
        <v/>
      </c>
      <c r="Q15" s="188"/>
      <c r="R15" s="124" t="s">
        <v>124</v>
      </c>
      <c r="S15" s="120"/>
      <c r="T15" s="119"/>
    </row>
    <row r="16" spans="1:20" ht="23.25" customHeight="1">
      <c r="B16" s="31"/>
      <c r="C16" s="608"/>
      <c r="D16" s="609"/>
      <c r="E16" s="83"/>
      <c r="F16" s="610"/>
      <c r="G16" s="611"/>
      <c r="H16" s="233"/>
      <c r="I16" s="246"/>
      <c r="J16" s="247"/>
      <c r="K16" s="248"/>
      <c r="M16" s="193" t="str">
        <f t="shared" si="0"/>
        <v/>
      </c>
      <c r="N16" s="241" t="str">
        <f t="shared" si="1"/>
        <v/>
      </c>
      <c r="O16" s="242" t="str">
        <f t="shared" si="2"/>
        <v/>
      </c>
      <c r="P16" s="238" t="str">
        <f t="shared" si="3"/>
        <v/>
      </c>
      <c r="Q16" s="188"/>
      <c r="R16" s="124" t="s">
        <v>125</v>
      </c>
      <c r="S16" s="120"/>
      <c r="T16" s="119"/>
    </row>
    <row r="17" spans="2:17" ht="23.25" customHeight="1">
      <c r="B17" s="31"/>
      <c r="C17" s="608"/>
      <c r="D17" s="609"/>
      <c r="E17" s="83"/>
      <c r="F17" s="610"/>
      <c r="G17" s="611"/>
      <c r="H17" s="233"/>
      <c r="I17" s="246"/>
      <c r="J17" s="247"/>
      <c r="K17" s="248"/>
      <c r="M17" s="193" t="str">
        <f t="shared" si="0"/>
        <v/>
      </c>
      <c r="N17" s="241" t="str">
        <f t="shared" si="1"/>
        <v/>
      </c>
      <c r="O17" s="242" t="str">
        <f t="shared" si="2"/>
        <v/>
      </c>
      <c r="P17" s="238" t="str">
        <f t="shared" si="3"/>
        <v/>
      </c>
      <c r="Q17" s="188"/>
    </row>
    <row r="18" spans="2:17" ht="23.25" customHeight="1">
      <c r="B18" s="31"/>
      <c r="C18" s="608"/>
      <c r="D18" s="609"/>
      <c r="E18" s="83"/>
      <c r="F18" s="610"/>
      <c r="G18" s="611"/>
      <c r="H18" s="233"/>
      <c r="I18" s="246"/>
      <c r="J18" s="247"/>
      <c r="K18" s="248"/>
      <c r="M18" s="193" t="str">
        <f t="shared" si="0"/>
        <v/>
      </c>
      <c r="N18" s="241" t="str">
        <f t="shared" si="1"/>
        <v/>
      </c>
      <c r="O18" s="242" t="str">
        <f t="shared" si="2"/>
        <v/>
      </c>
      <c r="P18" s="238" t="str">
        <f t="shared" si="3"/>
        <v/>
      </c>
      <c r="Q18" s="188"/>
    </row>
    <row r="19" spans="2:17" ht="23.25" customHeight="1">
      <c r="B19" s="31"/>
      <c r="C19" s="608"/>
      <c r="D19" s="609"/>
      <c r="E19" s="83"/>
      <c r="F19" s="610"/>
      <c r="G19" s="611"/>
      <c r="H19" s="233"/>
      <c r="I19" s="246"/>
      <c r="J19" s="247"/>
      <c r="K19" s="248"/>
      <c r="M19" s="193" t="str">
        <f t="shared" si="0"/>
        <v/>
      </c>
      <c r="N19" s="241" t="str">
        <f t="shared" si="1"/>
        <v/>
      </c>
      <c r="O19" s="242" t="str">
        <f t="shared" si="2"/>
        <v/>
      </c>
      <c r="P19" s="238" t="str">
        <f t="shared" si="3"/>
        <v/>
      </c>
      <c r="Q19" s="188"/>
    </row>
    <row r="20" spans="2:17" ht="23.25" customHeight="1">
      <c r="B20" s="31"/>
      <c r="C20" s="608"/>
      <c r="D20" s="609"/>
      <c r="E20" s="83"/>
      <c r="F20" s="610"/>
      <c r="G20" s="611"/>
      <c r="H20" s="233"/>
      <c r="I20" s="246"/>
      <c r="J20" s="247"/>
      <c r="K20" s="248"/>
      <c r="M20" s="193" t="str">
        <f t="shared" si="0"/>
        <v/>
      </c>
      <c r="N20" s="241" t="str">
        <f t="shared" si="1"/>
        <v/>
      </c>
      <c r="O20" s="242" t="str">
        <f t="shared" si="2"/>
        <v/>
      </c>
      <c r="P20" s="238" t="str">
        <f t="shared" si="3"/>
        <v/>
      </c>
      <c r="Q20" s="188"/>
    </row>
    <row r="21" spans="2:17" ht="23.25" customHeight="1">
      <c r="B21" s="31"/>
      <c r="C21" s="608"/>
      <c r="D21" s="609"/>
      <c r="E21" s="83"/>
      <c r="F21" s="610"/>
      <c r="G21" s="611"/>
      <c r="H21" s="233"/>
      <c r="I21" s="246"/>
      <c r="J21" s="247"/>
      <c r="K21" s="248"/>
      <c r="M21" s="193" t="str">
        <f t="shared" si="0"/>
        <v/>
      </c>
      <c r="N21" s="241" t="str">
        <f t="shared" si="1"/>
        <v/>
      </c>
      <c r="O21" s="242" t="str">
        <f t="shared" si="2"/>
        <v/>
      </c>
      <c r="P21" s="238" t="str">
        <f t="shared" si="3"/>
        <v/>
      </c>
      <c r="Q21" s="188"/>
    </row>
    <row r="22" spans="2:17" ht="23.25" customHeight="1">
      <c r="B22" s="132"/>
      <c r="C22" s="608"/>
      <c r="D22" s="609"/>
      <c r="E22" s="133"/>
      <c r="F22" s="610"/>
      <c r="G22" s="611"/>
      <c r="H22" s="233"/>
      <c r="I22" s="246"/>
      <c r="J22" s="247"/>
      <c r="K22" s="248"/>
      <c r="M22" s="193" t="str">
        <f t="shared" si="0"/>
        <v/>
      </c>
      <c r="N22" s="241" t="str">
        <f t="shared" si="1"/>
        <v/>
      </c>
      <c r="O22" s="242" t="str">
        <f t="shared" si="2"/>
        <v/>
      </c>
      <c r="P22" s="238" t="str">
        <f t="shared" si="3"/>
        <v/>
      </c>
      <c r="Q22" s="188"/>
    </row>
  </sheetData>
  <mergeCells count="42">
    <mergeCell ref="C22:D22"/>
    <mergeCell ref="F22:G22"/>
    <mergeCell ref="C19:D19"/>
    <mergeCell ref="F19:G19"/>
    <mergeCell ref="C20:D20"/>
    <mergeCell ref="F20:G20"/>
    <mergeCell ref="C21:D21"/>
    <mergeCell ref="F21:G21"/>
    <mergeCell ref="C16:D16"/>
    <mergeCell ref="F16:G16"/>
    <mergeCell ref="C17:D17"/>
    <mergeCell ref="F17:G17"/>
    <mergeCell ref="C18:D18"/>
    <mergeCell ref="F18:G18"/>
    <mergeCell ref="C13:D13"/>
    <mergeCell ref="F13:G13"/>
    <mergeCell ref="C14:D14"/>
    <mergeCell ref="F14:G14"/>
    <mergeCell ref="C15:D15"/>
    <mergeCell ref="F15:G15"/>
    <mergeCell ref="C10:D10"/>
    <mergeCell ref="F10:G10"/>
    <mergeCell ref="C11:D11"/>
    <mergeCell ref="F11:G11"/>
    <mergeCell ref="C12:D12"/>
    <mergeCell ref="F12:G12"/>
    <mergeCell ref="B6:K6"/>
    <mergeCell ref="M7:O7"/>
    <mergeCell ref="B8:B9"/>
    <mergeCell ref="C8:D9"/>
    <mergeCell ref="F8:G9"/>
    <mergeCell ref="H8:H9"/>
    <mergeCell ref="I8:K8"/>
    <mergeCell ref="M8:O8"/>
    <mergeCell ref="C7:D7"/>
    <mergeCell ref="E7:F7"/>
    <mergeCell ref="B1:C1"/>
    <mergeCell ref="G1:K1"/>
    <mergeCell ref="I4:J4"/>
    <mergeCell ref="C5:D5"/>
    <mergeCell ref="F5:G5"/>
    <mergeCell ref="I5:J5"/>
  </mergeCells>
  <phoneticPr fontId="1"/>
  <conditionalFormatting sqref="C5:D5 F5:G5 B13:F22 H13:K22">
    <cfRule type="cellIs" dxfId="18" priority="13" operator="equal">
      <formula>""</formula>
    </cfRule>
  </conditionalFormatting>
  <conditionalFormatting sqref="I13:K22">
    <cfRule type="cellIs" dxfId="17" priority="12" operator="between">
      <formula>45105</formula>
      <formula>45382</formula>
    </cfRule>
  </conditionalFormatting>
  <conditionalFormatting sqref="R8">
    <cfRule type="cellIs" dxfId="16" priority="11" operator="equal">
      <formula>"〇"</formula>
    </cfRule>
  </conditionalFormatting>
  <conditionalFormatting sqref="I5:J5">
    <cfRule type="cellIs" dxfId="15" priority="5" operator="equal">
      <formula>""</formula>
    </cfRule>
  </conditionalFormatting>
  <conditionalFormatting sqref="B10:F12">
    <cfRule type="cellIs" dxfId="14" priority="4" operator="equal">
      <formula>""</formula>
    </cfRule>
  </conditionalFormatting>
  <conditionalFormatting sqref="H10:H12">
    <cfRule type="cellIs" dxfId="13" priority="3" operator="equal">
      <formula>""</formula>
    </cfRule>
  </conditionalFormatting>
  <conditionalFormatting sqref="I10:K12">
    <cfRule type="cellIs" dxfId="12" priority="2" operator="equal">
      <formula>""</formula>
    </cfRule>
  </conditionalFormatting>
  <conditionalFormatting sqref="I10:K12">
    <cfRule type="cellIs" dxfId="11" priority="1" operator="between">
      <formula>45105</formula>
      <formula>45382</formula>
    </cfRule>
  </conditionalFormatting>
  <dataValidations count="2">
    <dataValidation type="list" allowBlank="1" showInputMessage="1" showErrorMessage="1" sqref="F10:G22" xr:uid="{9864133A-C5AB-41D8-9CB7-9D9D0F8D9FC1}">
      <formula1>$R$11:$R$16</formula1>
    </dataValidation>
    <dataValidation type="list" allowBlank="1" showInputMessage="1" showErrorMessage="1" sqref="I10:K22" xr:uid="{DC4CF218-B149-40D8-9435-5A38ECE4C414}">
      <formula1>$S$11:$S$12</formula1>
    </dataValidation>
  </dataValidations>
  <pageMargins left="0.23622047244094491" right="0.23622047244094491" top="0.55118110236220474" bottom="0.35433070866141736" header="0" footer="0"/>
  <pageSetup paperSize="9" scale="72"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D40C-85C6-4DDF-8B28-1DF35F8E044C}">
  <sheetPr>
    <tabColor rgb="FFFFFF00"/>
    <pageSetUpPr fitToPage="1"/>
  </sheetPr>
  <dimension ref="A1:M32"/>
  <sheetViews>
    <sheetView showGridLines="0" workbookViewId="0">
      <selection activeCell="K2" sqref="K2"/>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421" t="s">
        <v>286</v>
      </c>
      <c r="B1" s="422"/>
      <c r="C1" s="423"/>
      <c r="H1" s="429" t="s">
        <v>83</v>
      </c>
      <c r="I1" s="430"/>
    </row>
    <row r="2" spans="1:9" ht="19.149999999999999" customHeight="1">
      <c r="G2" s="303" t="s">
        <v>24</v>
      </c>
      <c r="H2" s="424"/>
      <c r="I2" s="425"/>
    </row>
    <row r="3" spans="1:9" ht="19.149999999999999" customHeight="1">
      <c r="B3" s="1" t="s">
        <v>258</v>
      </c>
    </row>
    <row r="4" spans="1:9" ht="19.149999999999999" customHeight="1">
      <c r="F4" s="87" t="s">
        <v>51</v>
      </c>
      <c r="G4" s="404">
        <f>'様式第１号-3 誓約書'!F9</f>
        <v>0</v>
      </c>
      <c r="H4" s="399"/>
      <c r="I4" s="399"/>
    </row>
    <row r="5" spans="1:9" ht="19.149999999999999" customHeight="1">
      <c r="F5" s="87" t="s">
        <v>1</v>
      </c>
      <c r="G5" s="88" t="s">
        <v>2</v>
      </c>
      <c r="H5" s="646">
        <f>'　入力シート'!D10</f>
        <v>0</v>
      </c>
      <c r="I5" s="330"/>
    </row>
    <row r="6" spans="1:9" ht="19.149999999999999" customHeight="1">
      <c r="F6" s="87"/>
      <c r="G6" s="426">
        <f>'　入力シート'!C11</f>
        <v>0</v>
      </c>
      <c r="H6" s="399"/>
      <c r="I6" s="399"/>
    </row>
    <row r="7" spans="1:9" ht="19.149999999999999" customHeight="1">
      <c r="F7" s="87" t="s">
        <v>49</v>
      </c>
      <c r="G7" s="426">
        <f>'　入力シート'!C5</f>
        <v>0</v>
      </c>
      <c r="H7" s="399"/>
      <c r="I7" s="399"/>
    </row>
    <row r="8" spans="1:9" ht="19.149999999999999" customHeight="1">
      <c r="F8" s="87" t="s">
        <v>0</v>
      </c>
      <c r="G8" s="426">
        <f>'　入力シート'!C7</f>
        <v>0</v>
      </c>
      <c r="H8" s="399"/>
      <c r="I8" s="399"/>
    </row>
    <row r="9" spans="1:9" ht="19.149999999999999" customHeight="1"/>
    <row r="10" spans="1:9" ht="19.149999999999999" customHeight="1">
      <c r="B10" s="16"/>
      <c r="C10" s="16"/>
    </row>
    <row r="11" spans="1:9" ht="19.149999999999999" customHeight="1">
      <c r="B11" s="108"/>
      <c r="C11" s="647" t="s">
        <v>287</v>
      </c>
      <c r="D11" s="648"/>
      <c r="E11" s="648"/>
      <c r="F11" s="648"/>
      <c r="G11" s="648"/>
      <c r="H11" s="648"/>
      <c r="I11" s="648"/>
    </row>
    <row r="12" spans="1:9" ht="19.149999999999999" customHeight="1">
      <c r="C12" s="16" t="s">
        <v>288</v>
      </c>
      <c r="D12" s="16"/>
      <c r="E12" s="16"/>
      <c r="F12" s="16"/>
      <c r="G12" s="16"/>
      <c r="H12" s="16"/>
      <c r="I12" s="16"/>
    </row>
    <row r="13" spans="1:9" ht="19.149999999999999" customHeight="1"/>
    <row r="14" spans="1:9" ht="19.149999999999999" customHeight="1"/>
    <row r="15" spans="1:9" ht="19.149999999999999" customHeight="1">
      <c r="B15" s="307" t="s">
        <v>289</v>
      </c>
    </row>
    <row r="16" spans="1:9" ht="19.149999999999999" customHeight="1">
      <c r="B16" s="1" t="s">
        <v>290</v>
      </c>
    </row>
    <row r="17" spans="1:13" ht="19.149999999999999" customHeight="1">
      <c r="B17" s="1" t="s">
        <v>291</v>
      </c>
    </row>
    <row r="18" spans="1:13" ht="19.149999999999999" customHeight="1"/>
    <row r="19" spans="1:13" ht="19.149999999999999" customHeight="1"/>
    <row r="20" spans="1:13" ht="19.149999999999999" customHeight="1"/>
    <row r="21" spans="1:13" ht="19.149999999999999" customHeight="1">
      <c r="B21" s="1" t="s">
        <v>292</v>
      </c>
      <c r="L21" s="419"/>
      <c r="M21" s="420"/>
    </row>
    <row r="22" spans="1:13" ht="19.149999999999999" customHeight="1">
      <c r="B22" s="1" t="s">
        <v>293</v>
      </c>
      <c r="L22" s="419"/>
      <c r="M22" s="420"/>
    </row>
    <row r="23" spans="1:13" s="142" customFormat="1" ht="23.25" customHeight="1">
      <c r="B23" s="1"/>
      <c r="L23" s="308"/>
      <c r="M23" s="308"/>
    </row>
    <row r="24" spans="1:13" s="142" customFormat="1" ht="23.25" customHeight="1">
      <c r="B24" s="1"/>
      <c r="L24" s="308"/>
      <c r="M24" s="308"/>
    </row>
    <row r="25" spans="1:13" s="142" customFormat="1" ht="23.25" customHeight="1">
      <c r="L25" s="308"/>
      <c r="M25" s="308"/>
    </row>
    <row r="26" spans="1:13" s="142" customFormat="1" ht="23.25" customHeight="1">
      <c r="L26" s="308"/>
      <c r="M26" s="308"/>
    </row>
    <row r="27" spans="1:13" s="142" customFormat="1" ht="23.25" customHeight="1">
      <c r="L27" s="308"/>
      <c r="M27" s="308"/>
    </row>
    <row r="28" spans="1:13" ht="15" customHeight="1">
      <c r="A28" s="113"/>
      <c r="L28" s="127"/>
      <c r="M28" s="128"/>
    </row>
    <row r="29" spans="1:13" ht="15" customHeight="1">
      <c r="A29" s="113"/>
      <c r="L29" s="127"/>
      <c r="M29" s="128"/>
    </row>
    <row r="30" spans="1:13" ht="15" customHeight="1">
      <c r="A30" s="113"/>
      <c r="L30" s="127"/>
      <c r="M30" s="128"/>
    </row>
    <row r="31" spans="1:13" ht="15" customHeight="1">
      <c r="A31" s="113"/>
      <c r="L31" s="127"/>
      <c r="M31" s="128"/>
    </row>
    <row r="32" spans="1:13" ht="15" customHeight="1">
      <c r="A32" s="113"/>
      <c r="L32" s="127"/>
      <c r="M32" s="128"/>
    </row>
  </sheetData>
  <mergeCells count="11">
    <mergeCell ref="G7:I7"/>
    <mergeCell ref="G8:I8"/>
    <mergeCell ref="C11:I11"/>
    <mergeCell ref="L21:M21"/>
    <mergeCell ref="L22:M22"/>
    <mergeCell ref="G6:I6"/>
    <mergeCell ref="A1:C1"/>
    <mergeCell ref="H1:I1"/>
    <mergeCell ref="H2:I2"/>
    <mergeCell ref="G4:I4"/>
    <mergeCell ref="H5:I5"/>
  </mergeCells>
  <phoneticPr fontId="1"/>
  <conditionalFormatting sqref="H5:I5 G6:I8">
    <cfRule type="cellIs" dxfId="10"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97987"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97988"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97989"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L8" sqref="L8"/>
    </sheetView>
  </sheetViews>
  <sheetFormatPr defaultRowHeight="18.75"/>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52"/>
  <sheetViews>
    <sheetView showGridLines="0" workbookViewId="0">
      <selection activeCell="L8" sqref="L8"/>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651" t="s">
        <v>86</v>
      </c>
      <c r="B1" s="652"/>
      <c r="C1" s="85" t="s">
        <v>196</v>
      </c>
      <c r="D1" s="86"/>
      <c r="E1" s="55"/>
      <c r="H1" s="664" t="s">
        <v>41</v>
      </c>
      <c r="I1" s="665"/>
    </row>
    <row r="2" spans="1:9" ht="19.149999999999999" customHeight="1">
      <c r="A2" s="2"/>
      <c r="G2" s="1" t="s">
        <v>116</v>
      </c>
      <c r="H2" s="673"/>
      <c r="I2" s="399"/>
    </row>
    <row r="3" spans="1:9" ht="19.149999999999999" customHeight="1">
      <c r="B3" s="1" t="s">
        <v>207</v>
      </c>
    </row>
    <row r="4" spans="1:9" ht="19.149999999999999" customHeight="1">
      <c r="F4" s="87" t="s">
        <v>51</v>
      </c>
      <c r="G4" s="404"/>
      <c r="H4" s="399"/>
      <c r="I4" s="399"/>
    </row>
    <row r="5" spans="1:9" ht="19.149999999999999" customHeight="1">
      <c r="F5" s="87" t="s">
        <v>1</v>
      </c>
      <c r="G5" s="88" t="s">
        <v>2</v>
      </c>
      <c r="H5" s="418">
        <f>'　入力シート'!D10</f>
        <v>0</v>
      </c>
      <c r="I5" s="399"/>
    </row>
    <row r="6" spans="1:9" ht="19.149999999999999" customHeight="1">
      <c r="F6" s="87"/>
      <c r="G6" s="426">
        <f>'　入力シート'!C11</f>
        <v>0</v>
      </c>
      <c r="H6" s="399"/>
      <c r="I6" s="399"/>
    </row>
    <row r="7" spans="1:9" ht="19.149999999999999" customHeight="1">
      <c r="F7" s="87" t="s">
        <v>49</v>
      </c>
      <c r="G7" s="418">
        <f>'　入力シート'!C5</f>
        <v>0</v>
      </c>
      <c r="H7" s="399"/>
      <c r="I7" s="399"/>
    </row>
    <row r="8" spans="1:9" ht="19.149999999999999" customHeight="1">
      <c r="F8" s="87" t="s">
        <v>0</v>
      </c>
      <c r="G8" s="418">
        <f>'　入力シート'!C7</f>
        <v>0</v>
      </c>
      <c r="H8" s="399"/>
      <c r="I8" s="399"/>
    </row>
    <row r="9" spans="1:9" ht="19.149999999999999" customHeight="1"/>
    <row r="10" spans="1:9" ht="19.149999999999999" customHeight="1">
      <c r="B10" s="671" t="s">
        <v>72</v>
      </c>
      <c r="C10" s="672"/>
      <c r="D10" s="672"/>
      <c r="E10" s="672"/>
      <c r="F10" s="672"/>
      <c r="G10" s="399"/>
      <c r="H10" s="399"/>
      <c r="I10" s="399"/>
    </row>
    <row r="11" spans="1:9" ht="19.149999999999999" customHeight="1"/>
    <row r="12" spans="1:9" ht="60" customHeight="1">
      <c r="B12" s="666" t="s">
        <v>254</v>
      </c>
      <c r="C12" s="667"/>
      <c r="D12" s="667"/>
      <c r="E12" s="667"/>
      <c r="F12" s="667"/>
      <c r="G12" s="667"/>
      <c r="H12" s="667"/>
      <c r="I12" s="667"/>
    </row>
    <row r="13" spans="1:9" ht="19.149999999999999" customHeight="1">
      <c r="F13" s="1" t="s">
        <v>40</v>
      </c>
    </row>
    <row r="14" spans="1:9" ht="19.149999999999999" customHeight="1"/>
    <row r="15" spans="1:9" ht="19.149999999999999" customHeight="1">
      <c r="B15" s="1" t="s">
        <v>99</v>
      </c>
      <c r="D15" s="89" t="s">
        <v>89</v>
      </c>
    </row>
    <row r="16" spans="1:9" ht="44.25" customHeight="1">
      <c r="C16" s="668"/>
      <c r="D16" s="669"/>
      <c r="E16" s="669"/>
      <c r="F16" s="669"/>
      <c r="G16" s="669"/>
      <c r="H16" s="669"/>
      <c r="I16" s="670"/>
    </row>
    <row r="17" spans="2:13" ht="10.5" customHeight="1"/>
    <row r="18" spans="2:13" ht="19.149999999999999" customHeight="1">
      <c r="B18" s="1" t="s">
        <v>73</v>
      </c>
    </row>
    <row r="19" spans="2:13" ht="44.25" customHeight="1">
      <c r="C19" s="668"/>
      <c r="D19" s="669"/>
      <c r="E19" s="669"/>
      <c r="F19" s="669"/>
      <c r="G19" s="669"/>
      <c r="H19" s="669"/>
      <c r="I19" s="670"/>
    </row>
    <row r="20" spans="2:13" ht="11.25" customHeight="1"/>
    <row r="21" spans="2:13" ht="19.149999999999999" customHeight="1">
      <c r="B21" s="1" t="s">
        <v>208</v>
      </c>
    </row>
    <row r="22" spans="2:13" ht="8.25" customHeight="1">
      <c r="L22" s="141"/>
      <c r="M22" s="163"/>
    </row>
    <row r="23" spans="2:13" ht="19.149999999999999" customHeight="1">
      <c r="D23" s="89" t="s">
        <v>239</v>
      </c>
    </row>
    <row r="24" spans="2:13" ht="29.25" customHeight="1" thickBot="1">
      <c r="C24" s="674" t="s">
        <v>50</v>
      </c>
      <c r="D24" s="675"/>
      <c r="E24" s="674" t="s">
        <v>17</v>
      </c>
      <c r="F24" s="676"/>
      <c r="G24" s="676"/>
      <c r="H24" s="677"/>
      <c r="I24" s="168" t="s">
        <v>160</v>
      </c>
    </row>
    <row r="25" spans="2:13" ht="24.75" customHeight="1" thickTop="1">
      <c r="B25" s="1">
        <v>1</v>
      </c>
      <c r="C25" s="693" t="s">
        <v>192</v>
      </c>
      <c r="D25" s="691"/>
      <c r="E25" s="678" t="s">
        <v>197</v>
      </c>
      <c r="F25" s="679"/>
      <c r="G25" s="679"/>
      <c r="H25" s="680"/>
      <c r="I25" s="164"/>
      <c r="J25" s="50"/>
      <c r="L25" s="161"/>
    </row>
    <row r="26" spans="2:13" ht="24.75" customHeight="1">
      <c r="B26" s="1">
        <v>2</v>
      </c>
      <c r="C26" s="693" t="s">
        <v>193</v>
      </c>
      <c r="D26" s="691"/>
      <c r="E26" s="1" t="s">
        <v>118</v>
      </c>
      <c r="F26" s="139"/>
      <c r="G26" s="139"/>
      <c r="H26" s="139"/>
      <c r="I26" s="164"/>
    </row>
    <row r="27" spans="2:13" ht="24.75" customHeight="1">
      <c r="B27" s="1">
        <v>3</v>
      </c>
      <c r="C27" s="694" t="s">
        <v>187</v>
      </c>
      <c r="D27" s="691"/>
      <c r="E27" s="689" t="s">
        <v>138</v>
      </c>
      <c r="F27" s="690"/>
      <c r="G27" s="690"/>
      <c r="H27" s="691"/>
      <c r="I27" s="164"/>
      <c r="J27" s="50"/>
    </row>
    <row r="28" spans="2:13" ht="24.75" customHeight="1">
      <c r="B28" s="1">
        <v>4</v>
      </c>
      <c r="C28" s="694" t="s">
        <v>112</v>
      </c>
      <c r="D28" s="691"/>
      <c r="E28" s="692" t="s">
        <v>52</v>
      </c>
      <c r="F28" s="679"/>
      <c r="G28" s="679"/>
      <c r="H28" s="680"/>
      <c r="I28" s="164"/>
      <c r="J28" s="50"/>
    </row>
    <row r="29" spans="2:13" ht="24.75" customHeight="1">
      <c r="B29" s="1">
        <v>5</v>
      </c>
      <c r="C29" s="694" t="s">
        <v>139</v>
      </c>
      <c r="D29" s="691"/>
      <c r="E29" s="689" t="s">
        <v>142</v>
      </c>
      <c r="F29" s="690"/>
      <c r="G29" s="690"/>
      <c r="H29" s="691"/>
      <c r="I29" s="164"/>
      <c r="J29" s="50"/>
    </row>
    <row r="30" spans="2:13" ht="24.75" customHeight="1">
      <c r="B30" s="1">
        <v>6</v>
      </c>
      <c r="C30" s="694" t="s">
        <v>71</v>
      </c>
      <c r="D30" s="691"/>
      <c r="E30" s="692" t="s">
        <v>57</v>
      </c>
      <c r="F30" s="679"/>
      <c r="G30" s="679"/>
      <c r="H30" s="680"/>
      <c r="I30" s="164"/>
      <c r="J30" s="50"/>
    </row>
    <row r="31" spans="2:13" ht="36" customHeight="1">
      <c r="C31" s="681" t="s">
        <v>182</v>
      </c>
      <c r="D31" s="682"/>
      <c r="E31" s="682"/>
      <c r="F31" s="682"/>
      <c r="G31" s="682"/>
      <c r="H31" s="682"/>
      <c r="I31" s="682"/>
      <c r="J31" s="165"/>
      <c r="K31" s="165"/>
      <c r="L31" s="166"/>
      <c r="M31" s="167"/>
    </row>
    <row r="32" spans="2:13">
      <c r="C32" s="683"/>
      <c r="D32" s="684"/>
      <c r="E32" s="684"/>
      <c r="F32" s="684"/>
      <c r="G32" s="684"/>
      <c r="H32" s="684"/>
      <c r="I32" s="685"/>
      <c r="J32" s="165"/>
      <c r="K32" s="165"/>
      <c r="L32" s="165"/>
      <c r="M32" s="165"/>
    </row>
    <row r="33" spans="1:13" ht="35.25" customHeight="1">
      <c r="C33" s="686"/>
      <c r="D33" s="687"/>
      <c r="E33" s="687"/>
      <c r="F33" s="687"/>
      <c r="G33" s="687"/>
      <c r="H33" s="687"/>
      <c r="I33" s="688"/>
      <c r="J33" s="165"/>
      <c r="K33" s="165"/>
      <c r="L33" s="165"/>
      <c r="M33" s="165"/>
    </row>
    <row r="34" spans="1:13" ht="25.5" customHeight="1">
      <c r="C34" s="89"/>
    </row>
    <row r="35" spans="1:13" ht="23.25" customHeight="1">
      <c r="A35" s="651" t="s">
        <v>100</v>
      </c>
      <c r="B35" s="652"/>
    </row>
    <row r="36" spans="1:13" ht="23.25" customHeight="1" thickBot="1">
      <c r="A36" s="104" t="s">
        <v>104</v>
      </c>
      <c r="B36" s="42"/>
      <c r="H36" s="103"/>
      <c r="I36" s="102"/>
    </row>
    <row r="37" spans="1:13" ht="23.25" customHeight="1">
      <c r="A37" s="107"/>
      <c r="B37" s="107"/>
      <c r="C37" s="107"/>
      <c r="D37" s="107"/>
      <c r="E37" s="107"/>
      <c r="F37" s="107"/>
      <c r="G37" s="107"/>
      <c r="H37" s="659" t="s">
        <v>102</v>
      </c>
      <c r="I37" s="660"/>
    </row>
    <row r="38" spans="1:13" ht="23.25" customHeight="1">
      <c r="A38" s="653"/>
      <c r="B38" s="654"/>
      <c r="C38" s="661" t="s">
        <v>103</v>
      </c>
      <c r="D38" s="662"/>
      <c r="E38" s="662"/>
      <c r="F38" s="662"/>
      <c r="G38" s="662"/>
      <c r="H38" s="662"/>
      <c r="I38" s="93"/>
    </row>
    <row r="39" spans="1:13" s="101" customFormat="1" ht="18.75">
      <c r="A39" s="43"/>
    </row>
    <row r="40" spans="1:13" s="44" customFormat="1" ht="39" customHeight="1">
      <c r="A40" s="655" t="s">
        <v>224</v>
      </c>
      <c r="B40" s="656"/>
      <c r="C40" s="656"/>
      <c r="D40" s="656"/>
      <c r="E40" s="656"/>
      <c r="F40" s="656"/>
      <c r="G40" s="656"/>
      <c r="H40" s="656"/>
      <c r="I40" s="656"/>
    </row>
    <row r="41" spans="1:13" s="101" customFormat="1" ht="18.75">
      <c r="A41" s="43"/>
    </row>
    <row r="42" spans="1:13" s="101" customFormat="1" ht="26.45" customHeight="1">
      <c r="A42" s="657" t="s">
        <v>101</v>
      </c>
      <c r="B42" s="399"/>
      <c r="C42" s="399"/>
      <c r="D42" s="399"/>
      <c r="E42" s="399"/>
      <c r="F42" s="399"/>
      <c r="G42" s="399"/>
      <c r="H42" s="399"/>
      <c r="I42" s="399"/>
    </row>
    <row r="43" spans="1:13" s="101" customFormat="1" ht="10.15" customHeight="1">
      <c r="A43" s="43"/>
    </row>
    <row r="44" spans="1:13" s="105" customFormat="1" ht="19.5">
      <c r="A44" s="657" t="s">
        <v>106</v>
      </c>
      <c r="B44" s="658"/>
      <c r="C44" s="658"/>
      <c r="D44" s="658"/>
      <c r="E44" s="658"/>
      <c r="F44" s="658"/>
      <c r="G44" s="658"/>
      <c r="H44" s="658"/>
      <c r="I44" s="658"/>
    </row>
    <row r="45" spans="1:13" s="106" customFormat="1" ht="23.25" customHeight="1">
      <c r="A45" s="106" t="s">
        <v>107</v>
      </c>
    </row>
    <row r="46" spans="1:13" s="106" customFormat="1" ht="37.5" customHeight="1">
      <c r="B46" s="663" t="s">
        <v>113</v>
      </c>
      <c r="C46" s="394"/>
      <c r="D46" s="394"/>
      <c r="E46" s="394"/>
      <c r="F46" s="394"/>
      <c r="G46" s="394"/>
      <c r="H46" s="394"/>
      <c r="I46" s="394"/>
    </row>
    <row r="47" spans="1:13" ht="23.25" customHeight="1" thickBot="1"/>
    <row r="48" spans="1:13" ht="23.25" customHeight="1">
      <c r="A48" s="84"/>
      <c r="B48" s="84" t="s">
        <v>91</v>
      </c>
      <c r="C48" s="84"/>
      <c r="D48" s="84"/>
      <c r="E48" s="84"/>
      <c r="F48" s="84"/>
      <c r="G48" s="84"/>
      <c r="H48" s="84"/>
      <c r="I48" s="84"/>
    </row>
    <row r="49" spans="2:9" ht="23.25" customHeight="1">
      <c r="B49" s="407" t="s">
        <v>105</v>
      </c>
      <c r="C49" s="408"/>
      <c r="D49" s="408"/>
      <c r="E49" s="408"/>
      <c r="F49" s="408"/>
      <c r="G49" s="408"/>
      <c r="H49" s="408"/>
      <c r="I49" s="649"/>
    </row>
    <row r="50" spans="2:9" ht="23.25" customHeight="1">
      <c r="B50" s="650"/>
      <c r="C50" s="409"/>
      <c r="D50" s="409"/>
      <c r="E50" s="409"/>
      <c r="F50" s="409"/>
      <c r="G50" s="409"/>
      <c r="H50" s="409"/>
      <c r="I50" s="410"/>
    </row>
    <row r="51" spans="2:9" ht="19.149999999999999" customHeight="1">
      <c r="B51" s="650"/>
      <c r="C51" s="409"/>
      <c r="D51" s="409"/>
      <c r="E51" s="409"/>
      <c r="F51" s="409"/>
      <c r="G51" s="409"/>
      <c r="H51" s="409"/>
      <c r="I51" s="410"/>
    </row>
    <row r="52" spans="2:9" ht="19.149999999999999" customHeight="1">
      <c r="B52" s="411"/>
      <c r="C52" s="412"/>
      <c r="D52" s="412"/>
      <c r="E52" s="412"/>
      <c r="F52" s="412"/>
      <c r="G52" s="412"/>
      <c r="H52" s="412"/>
      <c r="I52" s="413"/>
    </row>
  </sheetData>
  <mergeCells count="36">
    <mergeCell ref="C24:D24"/>
    <mergeCell ref="E24:H24"/>
    <mergeCell ref="E25:H25"/>
    <mergeCell ref="C31:I31"/>
    <mergeCell ref="C32:I33"/>
    <mergeCell ref="E27:H27"/>
    <mergeCell ref="E28:H28"/>
    <mergeCell ref="E29:H29"/>
    <mergeCell ref="E30:H30"/>
    <mergeCell ref="C26:D26"/>
    <mergeCell ref="C27:D27"/>
    <mergeCell ref="C28:D28"/>
    <mergeCell ref="C29:D29"/>
    <mergeCell ref="C30:D30"/>
    <mergeCell ref="C25:D25"/>
    <mergeCell ref="H1:I1"/>
    <mergeCell ref="B12:I12"/>
    <mergeCell ref="C16:I16"/>
    <mergeCell ref="C19:I19"/>
    <mergeCell ref="B10:I10"/>
    <mergeCell ref="A1:B1"/>
    <mergeCell ref="H2:I2"/>
    <mergeCell ref="G4:I4"/>
    <mergeCell ref="H5:I5"/>
    <mergeCell ref="G8:I8"/>
    <mergeCell ref="G6:I6"/>
    <mergeCell ref="G7:I7"/>
    <mergeCell ref="B49:I52"/>
    <mergeCell ref="A35:B35"/>
    <mergeCell ref="A38:B38"/>
    <mergeCell ref="A40:I40"/>
    <mergeCell ref="A42:I42"/>
    <mergeCell ref="A44:I44"/>
    <mergeCell ref="H37:I37"/>
    <mergeCell ref="C38:H38"/>
    <mergeCell ref="B46:I46"/>
  </mergeCells>
  <phoneticPr fontId="1"/>
  <conditionalFormatting sqref="C16:I16 C19:I19">
    <cfRule type="cellIs" dxfId="9" priority="5" operator="equal">
      <formula>""</formula>
    </cfRule>
  </conditionalFormatting>
  <conditionalFormatting sqref="H5:I5 G6:I8">
    <cfRule type="cellIs" dxfId="8" priority="3" operator="equal">
      <formula>""</formula>
    </cfRule>
  </conditionalFormatting>
  <conditionalFormatting sqref="H2:I2">
    <cfRule type="cellIs" dxfId="7"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3954" r:id="rId4" name="Check Box 2">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53955" r:id="rId5" name="Check Box 3">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53956" r:id="rId6" name="Check Box 4">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53957" r:id="rId7" name="Check Box 5">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8</xdr:col>
                    <xdr:colOff>314325</xdr:colOff>
                    <xdr:row>29</xdr:row>
                    <xdr:rowOff>57150</xdr:rowOff>
                  </from>
                  <to>
                    <xdr:col>8</xdr:col>
                    <xdr:colOff>619125</xdr:colOff>
                    <xdr:row>29</xdr:row>
                    <xdr:rowOff>304800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8AF9-B305-4766-8725-B46E2E32EFF4}">
  <sheetPr>
    <tabColor rgb="FF0000FF"/>
    <pageSetUpPr fitToPage="1"/>
  </sheetPr>
  <dimension ref="A1:M33"/>
  <sheetViews>
    <sheetView showGridLines="0" workbookViewId="0">
      <selection activeCell="L8" sqref="L8"/>
    </sheetView>
  </sheetViews>
  <sheetFormatPr defaultColWidth="8.75" defaultRowHeight="13.5"/>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c r="A1" s="651" t="s">
        <v>257</v>
      </c>
      <c r="B1" s="652"/>
      <c r="C1" s="284" t="s">
        <v>196</v>
      </c>
      <c r="D1" s="86"/>
      <c r="E1" s="282"/>
      <c r="H1" s="664" t="s">
        <v>41</v>
      </c>
      <c r="I1" s="665"/>
    </row>
    <row r="2" spans="1:9" ht="19.149999999999999" customHeight="1">
      <c r="A2" s="2"/>
      <c r="G2" s="1" t="s">
        <v>24</v>
      </c>
      <c r="H2" s="673"/>
      <c r="I2" s="399"/>
    </row>
    <row r="3" spans="1:9" ht="19.149999999999999" customHeight="1">
      <c r="A3" s="696" t="s">
        <v>258</v>
      </c>
      <c r="B3" s="396"/>
      <c r="C3" s="396"/>
      <c r="D3" s="396"/>
    </row>
    <row r="4" spans="1:9" ht="19.149999999999999" customHeight="1">
      <c r="F4" s="87" t="s">
        <v>51</v>
      </c>
      <c r="G4" s="404"/>
      <c r="H4" s="399"/>
      <c r="I4" s="399"/>
    </row>
    <row r="5" spans="1:9" ht="19.149999999999999" customHeight="1">
      <c r="F5" s="87" t="s">
        <v>1</v>
      </c>
      <c r="G5" s="88" t="s">
        <v>2</v>
      </c>
      <c r="H5" s="418">
        <f>'　入力シート'!D10</f>
        <v>0</v>
      </c>
      <c r="I5" s="399"/>
    </row>
    <row r="6" spans="1:9" ht="19.149999999999999" customHeight="1">
      <c r="F6" s="87"/>
      <c r="G6" s="426">
        <f>'　入力シート'!C11</f>
        <v>0</v>
      </c>
      <c r="H6" s="399"/>
      <c r="I6" s="399"/>
    </row>
    <row r="7" spans="1:9" ht="19.149999999999999" customHeight="1">
      <c r="F7" s="87" t="s">
        <v>49</v>
      </c>
      <c r="G7" s="418">
        <f>'　入力シート'!C5</f>
        <v>0</v>
      </c>
      <c r="H7" s="399"/>
      <c r="I7" s="399"/>
    </row>
    <row r="8" spans="1:9" ht="19.149999999999999" customHeight="1">
      <c r="F8" s="87" t="s">
        <v>0</v>
      </c>
      <c r="G8" s="418">
        <f>'　入力シート'!C7</f>
        <v>0</v>
      </c>
      <c r="H8" s="399"/>
      <c r="I8" s="399"/>
    </row>
    <row r="9" spans="1:9" ht="19.149999999999999" customHeight="1"/>
    <row r="10" spans="1:9" ht="19.149999999999999" customHeight="1">
      <c r="B10" s="671" t="s">
        <v>256</v>
      </c>
      <c r="C10" s="672"/>
      <c r="D10" s="672"/>
      <c r="E10" s="672"/>
      <c r="F10" s="672"/>
      <c r="G10" s="399"/>
      <c r="H10" s="399"/>
      <c r="I10" s="399"/>
    </row>
    <row r="11" spans="1:9" ht="11.25" customHeight="1"/>
    <row r="12" spans="1:9" ht="60" customHeight="1">
      <c r="B12" s="695" t="s">
        <v>259</v>
      </c>
      <c r="C12" s="635"/>
      <c r="D12" s="635"/>
      <c r="E12" s="635"/>
      <c r="F12" s="635"/>
      <c r="G12" s="635"/>
      <c r="H12" s="635"/>
      <c r="I12" s="635"/>
    </row>
    <row r="13" spans="1:9" ht="19.149999999999999" customHeight="1">
      <c r="F13" s="1" t="s">
        <v>40</v>
      </c>
    </row>
    <row r="14" spans="1:9" ht="19.149999999999999" customHeight="1"/>
    <row r="15" spans="1:9" ht="19.149999999999999" customHeight="1">
      <c r="B15" s="1" t="s">
        <v>99</v>
      </c>
      <c r="D15" s="89" t="s">
        <v>89</v>
      </c>
    </row>
    <row r="16" spans="1:9" ht="19.149999999999999" customHeight="1">
      <c r="D16" s="89"/>
    </row>
    <row r="17" spans="2:13" ht="19.149999999999999" customHeight="1">
      <c r="D17" s="1" t="s">
        <v>260</v>
      </c>
    </row>
    <row r="18" spans="2:13" ht="19.149999999999999" customHeight="1">
      <c r="D18" s="1" t="s">
        <v>261</v>
      </c>
    </row>
    <row r="19" spans="2:13" ht="19.149999999999999" customHeight="1">
      <c r="D19" s="1" t="s">
        <v>262</v>
      </c>
    </row>
    <row r="20" spans="2:13" ht="19.149999999999999" customHeight="1">
      <c r="D20" s="1" t="s">
        <v>263</v>
      </c>
    </row>
    <row r="21" spans="2:13" ht="19.149999999999999" customHeight="1">
      <c r="C21" s="1" t="s">
        <v>264</v>
      </c>
    </row>
    <row r="22" spans="2:13" ht="44.25" customHeight="1">
      <c r="C22" s="668"/>
      <c r="D22" s="669"/>
      <c r="E22" s="669"/>
      <c r="F22" s="669"/>
      <c r="G22" s="669"/>
      <c r="H22" s="669"/>
      <c r="I22" s="670"/>
    </row>
    <row r="23" spans="2:13" ht="10.5" customHeight="1"/>
    <row r="24" spans="2:13" ht="19.149999999999999" customHeight="1">
      <c r="B24" s="1" t="s">
        <v>73</v>
      </c>
    </row>
    <row r="25" spans="2:13" ht="44.25" customHeight="1">
      <c r="C25" s="668"/>
      <c r="D25" s="669"/>
      <c r="E25" s="669"/>
      <c r="F25" s="669"/>
      <c r="G25" s="669"/>
      <c r="H25" s="669"/>
      <c r="I25" s="670"/>
    </row>
    <row r="26" spans="2:13" ht="11.25" customHeight="1">
      <c r="L26" s="286"/>
    </row>
    <row r="27" spans="2:13" ht="19.149999999999999" customHeight="1">
      <c r="B27" s="1" t="s">
        <v>208</v>
      </c>
      <c r="F27" s="89" t="s">
        <v>239</v>
      </c>
      <c r="L27" s="287"/>
    </row>
    <row r="28" spans="2:13" ht="8.25" customHeight="1">
      <c r="J28" s="165"/>
      <c r="K28" s="165"/>
      <c r="L28" s="287"/>
      <c r="M28" s="288"/>
    </row>
    <row r="29" spans="2:13" ht="19.149999999999999" customHeight="1">
      <c r="D29" s="153" t="s">
        <v>265</v>
      </c>
    </row>
    <row r="30" spans="2:13" ht="19.149999999999999" customHeight="1">
      <c r="D30" s="1" t="s">
        <v>266</v>
      </c>
    </row>
    <row r="31" spans="2:13" ht="44.25" customHeight="1">
      <c r="C31" s="668"/>
      <c r="D31" s="669"/>
      <c r="E31" s="669"/>
      <c r="F31" s="669"/>
      <c r="G31" s="669"/>
      <c r="H31" s="669"/>
      <c r="I31" s="670"/>
    </row>
    <row r="32" spans="2:13" ht="18.75">
      <c r="C32" s="289"/>
      <c r="D32" s="289"/>
      <c r="E32" s="285"/>
      <c r="F32" s="285"/>
      <c r="G32" s="285"/>
      <c r="H32" s="285"/>
      <c r="I32" s="285"/>
      <c r="J32" s="165"/>
      <c r="K32" s="165"/>
      <c r="L32" s="165"/>
      <c r="M32" s="165"/>
    </row>
    <row r="33" spans="3:13" ht="25.5" customHeight="1">
      <c r="C33" s="283"/>
      <c r="D33" s="283"/>
      <c r="E33" s="283"/>
      <c r="F33" s="283"/>
      <c r="G33" s="283"/>
      <c r="H33" s="283"/>
      <c r="I33" s="283"/>
      <c r="J33" s="165"/>
      <c r="K33" s="165"/>
      <c r="L33" s="165"/>
      <c r="M33" s="165"/>
    </row>
  </sheetData>
  <mergeCells count="14">
    <mergeCell ref="H5:I5"/>
    <mergeCell ref="A1:B1"/>
    <mergeCell ref="H1:I1"/>
    <mergeCell ref="H2:I2"/>
    <mergeCell ref="A3:D3"/>
    <mergeCell ref="G4:I4"/>
    <mergeCell ref="C25:I25"/>
    <mergeCell ref="C31:I31"/>
    <mergeCell ref="G6:I6"/>
    <mergeCell ref="G7:I7"/>
    <mergeCell ref="G8:I8"/>
    <mergeCell ref="B10:I10"/>
    <mergeCell ref="B12:I12"/>
    <mergeCell ref="C22:I22"/>
  </mergeCells>
  <phoneticPr fontId="1"/>
  <conditionalFormatting sqref="C22:I22 C25:I25">
    <cfRule type="cellIs" dxfId="6" priority="5" operator="equal">
      <formula>""</formula>
    </cfRule>
  </conditionalFormatting>
  <conditionalFormatting sqref="H2:I2">
    <cfRule type="cellIs" dxfId="5" priority="3" operator="equal">
      <formula>""</formula>
    </cfRule>
  </conditionalFormatting>
  <conditionalFormatting sqref="C31:I31">
    <cfRule type="cellIs" dxfId="4" priority="2" operator="equal">
      <formula>""</formula>
    </cfRule>
  </conditionalFormatting>
  <conditionalFormatting sqref="H5:I5 G6:I8">
    <cfRule type="cellIs" dxfId="3"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95939"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95940"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95941"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95942"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95943"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L8" sqref="L8"/>
    </sheetView>
  </sheetViews>
  <sheetFormatPr defaultRowHeight="18.75"/>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L8" sqref="L8"/>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651" t="s">
        <v>87</v>
      </c>
      <c r="B1" s="652"/>
      <c r="C1" s="85" t="s">
        <v>202</v>
      </c>
      <c r="H1" s="697" t="s">
        <v>41</v>
      </c>
      <c r="I1" s="698"/>
    </row>
    <row r="2" spans="1:9" ht="19.149999999999999" customHeight="1">
      <c r="A2" s="2"/>
      <c r="G2" s="1" t="s">
        <v>117</v>
      </c>
      <c r="H2" s="673"/>
      <c r="I2" s="399"/>
    </row>
    <row r="3" spans="1:9" ht="19.149999999999999" customHeight="1">
      <c r="A3" s="404" t="s">
        <v>200</v>
      </c>
      <c r="B3" s="399"/>
      <c r="C3" s="399"/>
      <c r="D3" s="399"/>
      <c r="E3" s="399"/>
    </row>
    <row r="4" spans="1:9" ht="19.149999999999999" customHeight="1">
      <c r="B4" s="1" t="s">
        <v>201</v>
      </c>
    </row>
    <row r="5" spans="1:9" ht="19.149999999999999" customHeight="1">
      <c r="F5" s="87" t="s">
        <v>51</v>
      </c>
      <c r="G5" s="404"/>
      <c r="H5" s="399"/>
      <c r="I5" s="399"/>
    </row>
    <row r="6" spans="1:9" ht="19.149999999999999" customHeight="1">
      <c r="F6" s="87" t="s">
        <v>1</v>
      </c>
      <c r="G6" s="88" t="s">
        <v>2</v>
      </c>
      <c r="H6" s="418">
        <f>'　入力シート'!D10</f>
        <v>0</v>
      </c>
      <c r="I6" s="399"/>
    </row>
    <row r="7" spans="1:9" ht="19.149999999999999" customHeight="1">
      <c r="F7" s="87"/>
      <c r="G7" s="426">
        <f>'　入力シート'!C11</f>
        <v>0</v>
      </c>
      <c r="H7" s="399"/>
      <c r="I7" s="399"/>
    </row>
    <row r="8" spans="1:9" ht="19.149999999999999" customHeight="1">
      <c r="F8" s="87" t="s">
        <v>49</v>
      </c>
      <c r="G8" s="418">
        <f>'　入力シート'!C5</f>
        <v>0</v>
      </c>
      <c r="H8" s="399"/>
      <c r="I8" s="399"/>
    </row>
    <row r="9" spans="1:9" ht="19.149999999999999" customHeight="1">
      <c r="F9" s="87" t="s">
        <v>0</v>
      </c>
      <c r="G9" s="418">
        <f>'　入力シート'!C7</f>
        <v>0</v>
      </c>
      <c r="H9" s="399"/>
      <c r="I9" s="399"/>
    </row>
    <row r="10" spans="1:9" ht="19.149999999999999" customHeight="1"/>
    <row r="11" spans="1:9" ht="19.149999999999999" customHeight="1"/>
    <row r="12" spans="1:9" ht="19.149999999999999" customHeight="1">
      <c r="B12" s="671" t="s">
        <v>78</v>
      </c>
      <c r="C12" s="672"/>
      <c r="D12" s="672"/>
      <c r="E12" s="672"/>
      <c r="F12" s="672"/>
      <c r="G12" s="399"/>
      <c r="H12" s="399"/>
      <c r="I12" s="399"/>
    </row>
    <row r="13" spans="1:9" ht="19.149999999999999" customHeight="1">
      <c r="C13" s="16"/>
      <c r="D13" s="16"/>
      <c r="E13" s="16"/>
      <c r="F13" s="16"/>
      <c r="G13" s="16"/>
      <c r="H13" s="16"/>
      <c r="I13" s="16"/>
    </row>
    <row r="14" spans="1:9" ht="19.149999999999999" customHeight="1"/>
    <row r="15" spans="1:9" ht="60" customHeight="1">
      <c r="B15" s="666" t="s">
        <v>240</v>
      </c>
      <c r="C15" s="667"/>
      <c r="D15" s="667"/>
      <c r="E15" s="667"/>
      <c r="F15" s="667"/>
      <c r="G15" s="667"/>
      <c r="H15" s="667"/>
      <c r="I15" s="667"/>
    </row>
    <row r="16" spans="1:9" ht="19.149999999999999" customHeight="1"/>
    <row r="17" spans="1:9" ht="19.149999999999999" customHeight="1">
      <c r="B17" s="699" t="s">
        <v>40</v>
      </c>
      <c r="C17" s="700"/>
      <c r="D17" s="700"/>
      <c r="E17" s="700"/>
      <c r="F17" s="700"/>
      <c r="G17" s="701"/>
      <c r="H17" s="701"/>
      <c r="I17" s="701"/>
    </row>
    <row r="18" spans="1:9" ht="19.149999999999999" customHeight="1"/>
    <row r="19" spans="1:9" ht="19.149999999999999" customHeight="1">
      <c r="B19" s="54" t="s">
        <v>79</v>
      </c>
    </row>
    <row r="20" spans="1:9" ht="19.149999999999999" customHeight="1">
      <c r="B20" s="54"/>
    </row>
    <row r="21" spans="1:9" ht="156.75" customHeight="1">
      <c r="C21" s="668"/>
      <c r="D21" s="669"/>
      <c r="E21" s="669"/>
      <c r="F21" s="669"/>
      <c r="G21" s="669"/>
      <c r="H21" s="669"/>
      <c r="I21" s="670"/>
    </row>
    <row r="22" spans="1:9" ht="19.149999999999999" customHeight="1"/>
    <row r="23" spans="1:9" ht="19.149999999999999" customHeight="1" thickBot="1"/>
    <row r="24" spans="1:9" ht="19.149999999999999" customHeight="1">
      <c r="A24" s="84"/>
      <c r="B24" s="84" t="s">
        <v>90</v>
      </c>
      <c r="C24" s="84"/>
      <c r="D24" s="84"/>
      <c r="E24" s="84"/>
      <c r="F24" s="84"/>
      <c r="G24" s="84"/>
      <c r="H24" s="84"/>
      <c r="I24" s="84"/>
    </row>
    <row r="25" spans="1:9" ht="19.149999999999999" customHeight="1">
      <c r="B25" s="407" t="s">
        <v>92</v>
      </c>
      <c r="C25" s="408"/>
      <c r="D25" s="408"/>
      <c r="E25" s="408"/>
      <c r="F25" s="408"/>
      <c r="G25" s="408"/>
      <c r="H25" s="408"/>
      <c r="I25" s="649"/>
    </row>
    <row r="26" spans="1:9" ht="19.149999999999999" customHeight="1">
      <c r="B26" s="650"/>
      <c r="C26" s="409"/>
      <c r="D26" s="409"/>
      <c r="E26" s="409"/>
      <c r="F26" s="409"/>
      <c r="G26" s="409"/>
      <c r="H26" s="409"/>
      <c r="I26" s="410"/>
    </row>
    <row r="27" spans="1:9" ht="19.149999999999999" customHeight="1">
      <c r="B27" s="650"/>
      <c r="C27" s="409"/>
      <c r="D27" s="409"/>
      <c r="E27" s="409"/>
      <c r="F27" s="409"/>
      <c r="G27" s="409"/>
      <c r="H27" s="409"/>
      <c r="I27" s="410"/>
    </row>
    <row r="28" spans="1:9" ht="19.149999999999999" customHeight="1">
      <c r="B28" s="411"/>
      <c r="C28" s="412"/>
      <c r="D28" s="412"/>
      <c r="E28" s="412"/>
      <c r="F28" s="412"/>
      <c r="G28" s="412"/>
      <c r="H28" s="412"/>
      <c r="I28" s="413"/>
    </row>
    <row r="29" spans="1:9" ht="19.149999999999999" customHeight="1"/>
  </sheetData>
  <mergeCells count="14">
    <mergeCell ref="B25:I28"/>
    <mergeCell ref="H1:I1"/>
    <mergeCell ref="H2:I2"/>
    <mergeCell ref="B15:I15"/>
    <mergeCell ref="C21:I21"/>
    <mergeCell ref="A1:B1"/>
    <mergeCell ref="G5:I5"/>
    <mergeCell ref="H6:I6"/>
    <mergeCell ref="G7:I7"/>
    <mergeCell ref="G8:I8"/>
    <mergeCell ref="G9:I9"/>
    <mergeCell ref="B12:I12"/>
    <mergeCell ref="B17:I17"/>
    <mergeCell ref="A3:E3"/>
  </mergeCells>
  <phoneticPr fontId="1"/>
  <conditionalFormatting sqref="H6:I6 G7:I9">
    <cfRule type="cellIs" dxfId="2" priority="4" operator="equal">
      <formula>""</formula>
    </cfRule>
  </conditionalFormatting>
  <conditionalFormatting sqref="C21:I21">
    <cfRule type="cellIs" dxfId="1" priority="2" operator="equal">
      <formula>""</formula>
    </cfRule>
  </conditionalFormatting>
  <conditionalFormatting sqref="H2:I2">
    <cfRule type="cellIs" dxfId="0"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有機JAS認証の補助金要件チェックフロー</vt:lpstr>
      <vt:lpstr>様式第1号-1 提出書類チェックシート </vt:lpstr>
      <vt:lpstr>Sheet1</vt:lpstr>
      <vt:lpstr>　入力シート</vt:lpstr>
      <vt:lpstr>　入力シート_記入例</vt:lpstr>
      <vt:lpstr>様式第１号-2 振込先口座情報 </vt:lpstr>
      <vt:lpstr>様式第１号-3 誓約書</vt:lpstr>
      <vt:lpstr>様式第２号_事業計画（実施）カガミ</vt:lpstr>
      <vt:lpstr>様式２号ー２－２（認証）</vt:lpstr>
      <vt:lpstr>様式２号ー２－２（認証） 記入例</vt:lpstr>
      <vt:lpstr>様式2号_別添1_構成員</vt:lpstr>
      <vt:lpstr>様式２号_別添2_ほ場一覧 </vt:lpstr>
      <vt:lpstr>様式２号_別添2_ほ場一覧 _記入例</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入力シート_記入例'!Print_Area</vt:lpstr>
      <vt:lpstr>有機JAS認証の補助金要件チェックフロー!Print_Area</vt:lpstr>
      <vt:lpstr>様式2号_別添1_構成員!Print_Area</vt:lpstr>
      <vt:lpstr>'様式２号_別添2_ほ場一覧 '!Print_Area</vt:lpstr>
      <vt:lpstr>'様式２号_別添2_ほ場一覧 _記入例'!Print_Area</vt:lpstr>
      <vt:lpstr>'様式２号ー２－２（認証）'!Print_Area</vt:lpstr>
      <vt:lpstr>'様式２号ー２－２（認証） 記入例'!Print_Area</vt:lpstr>
      <vt:lpstr>'様式第1号-1 提出書類チェックシート '!Print_Area</vt:lpstr>
      <vt:lpstr>'様式第１号-2 振込先口座情報 '!Print_Area</vt:lpstr>
      <vt:lpstr>'様式第１号-3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2024-09-05T03:00:32Z</cp:lastPrinted>
  <dcterms:created xsi:type="dcterms:W3CDTF">2023-07-21T01:58:09Z</dcterms:created>
  <dcterms:modified xsi:type="dcterms:W3CDTF">2024-09-06T01:26:16Z</dcterms:modified>
</cp:coreProperties>
</file>