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1713_農産園芸課\［０１共通］\(011)補助金交付要綱関係\令和6年度\4　一部改正（R7.02.10改正）２月補正\★各担当作業フォルダ\別記様式第１号\"/>
    </mc:Choice>
  </mc:AlternateContent>
  <xr:revisionPtr revIDLastSave="0" documentId="13_ncr:1_{E7DCB9FA-71BB-4A77-9AED-6D1A4747D33F}" xr6:coauthVersionLast="47" xr6:coauthVersionMax="47" xr10:uidLastSave="{00000000-0000-0000-0000-000000000000}"/>
  <bookViews>
    <workbookView xWindow="-120" yWindow="480" windowWidth="29040" windowHeight="15840" xr2:uid="{BEC419FF-97E9-41A8-953D-16947F268787}"/>
  </bookViews>
  <sheets>
    <sheet name="別記様式第1号その｜スタイルシフト" sheetId="11" r:id="rId1"/>
    <sheet name="リスト" sheetId="17" r:id="rId2"/>
  </sheets>
  <definedNames>
    <definedName name="__xlnm._FilterDatabase" localSheetId="0">'別記様式第1号その｜スタイルシフト'!$B$10:$AG$56</definedName>
    <definedName name="_xlnm._FilterDatabase" localSheetId="0" hidden="1">'別記様式第1号その｜スタイルシフト'!$B$9:$AF$52</definedName>
    <definedName name="jfjhfgj" localSheetId="0">'別記様式第1号その｜スタイルシフト'!$B$4:$AE$28</definedName>
    <definedName name="_xlnm.Print_Area" localSheetId="0">'別記様式第1号その｜スタイルシフト'!$B$2:$AE$54</definedName>
    <definedName name="_xlnm.Print_Titles" localSheetId="0">'別記様式第1号その｜スタイルシフト'!$A:$F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8" i="11" l="1"/>
  <c r="L58" i="11"/>
  <c r="X10" i="11" l="1"/>
  <c r="Y10" i="11"/>
  <c r="Z10" i="11"/>
  <c r="AI10" i="11" s="1"/>
  <c r="X11" i="11"/>
  <c r="AG11" i="11" s="1"/>
  <c r="Y11" i="11"/>
  <c r="AH11" i="11" s="1"/>
  <c r="Z11" i="11"/>
  <c r="AI11" i="11" s="1"/>
  <c r="AA11" i="11"/>
  <c r="X12" i="11"/>
  <c r="Y12" i="11"/>
  <c r="AH12" i="11" s="1"/>
  <c r="Z12" i="11"/>
  <c r="AI12" i="11" s="1"/>
  <c r="F13" i="11"/>
  <c r="AB13" i="11"/>
  <c r="X14" i="11"/>
  <c r="AG14" i="11" s="1"/>
  <c r="Y14" i="11"/>
  <c r="AH14" i="11" s="1"/>
  <c r="Z14" i="11"/>
  <c r="X15" i="11"/>
  <c r="Y15" i="11"/>
  <c r="AH15" i="11" s="1"/>
  <c r="Z15" i="11"/>
  <c r="X16" i="11"/>
  <c r="Y16" i="11"/>
  <c r="AH16" i="11" s="1"/>
  <c r="Z16" i="11"/>
  <c r="AI16" i="11" s="1"/>
  <c r="F17" i="11"/>
  <c r="AB17" i="11"/>
  <c r="X18" i="11"/>
  <c r="AG18" i="11" s="1"/>
  <c r="Y18" i="11"/>
  <c r="Z18" i="11"/>
  <c r="AI18" i="11" s="1"/>
  <c r="X19" i="11"/>
  <c r="Y19" i="11"/>
  <c r="AH19" i="11" s="1"/>
  <c r="Z19" i="11"/>
  <c r="AI19" i="11" s="1"/>
  <c r="X20" i="11"/>
  <c r="Y20" i="11"/>
  <c r="AH20" i="11" s="1"/>
  <c r="Z20" i="11"/>
  <c r="AI20" i="11" s="1"/>
  <c r="F21" i="11"/>
  <c r="AB21" i="11"/>
  <c r="X22" i="11"/>
  <c r="AA22" i="11" s="1"/>
  <c r="Y22" i="11"/>
  <c r="AH22" i="11" s="1"/>
  <c r="Z22" i="11"/>
  <c r="AI22" i="11" s="1"/>
  <c r="X23" i="11"/>
  <c r="Y23" i="11"/>
  <c r="AH23" i="11" s="1"/>
  <c r="Z23" i="11"/>
  <c r="Z25" i="11" s="1"/>
  <c r="AI23" i="11"/>
  <c r="X24" i="11"/>
  <c r="Y24" i="11"/>
  <c r="AH24" i="11" s="1"/>
  <c r="Z24" i="11"/>
  <c r="AI24" i="11" s="1"/>
  <c r="F25" i="11"/>
  <c r="AB25" i="11"/>
  <c r="X26" i="11"/>
  <c r="Y26" i="11"/>
  <c r="Z26" i="11"/>
  <c r="AH26" i="11"/>
  <c r="X27" i="11"/>
  <c r="Y27" i="11"/>
  <c r="AH27" i="11" s="1"/>
  <c r="Z27" i="11"/>
  <c r="AA27" i="11" s="1"/>
  <c r="AG27" i="11"/>
  <c r="X28" i="11"/>
  <c r="Y28" i="11"/>
  <c r="AH28" i="11" s="1"/>
  <c r="Z28" i="11"/>
  <c r="AI28" i="11" s="1"/>
  <c r="F29" i="11"/>
  <c r="AB29" i="11"/>
  <c r="X30" i="11"/>
  <c r="AG30" i="11" s="1"/>
  <c r="Y30" i="11"/>
  <c r="AH30" i="11" s="1"/>
  <c r="Z30" i="11"/>
  <c r="AI30" i="11" s="1"/>
  <c r="X31" i="11"/>
  <c r="Y31" i="11"/>
  <c r="AH31" i="11" s="1"/>
  <c r="Z31" i="11"/>
  <c r="AI31" i="11" s="1"/>
  <c r="X32" i="11"/>
  <c r="Y32" i="11"/>
  <c r="AH32" i="11" s="1"/>
  <c r="Z32" i="11"/>
  <c r="AI32" i="11" s="1"/>
  <c r="F33" i="11"/>
  <c r="AB33" i="11"/>
  <c r="X34" i="11"/>
  <c r="AG34" i="11" s="1"/>
  <c r="Y34" i="11"/>
  <c r="AH34" i="11" s="1"/>
  <c r="Z34" i="11"/>
  <c r="AI34" i="11" s="1"/>
  <c r="X35" i="11"/>
  <c r="Y35" i="11"/>
  <c r="AH35" i="11" s="1"/>
  <c r="Z35" i="11"/>
  <c r="AI35" i="11" s="1"/>
  <c r="X36" i="11"/>
  <c r="AG36" i="11" s="1"/>
  <c r="Y36" i="11"/>
  <c r="AH36" i="11" s="1"/>
  <c r="Z36" i="11"/>
  <c r="AI36" i="11" s="1"/>
  <c r="F37" i="11"/>
  <c r="AB37" i="11"/>
  <c r="X38" i="11"/>
  <c r="Y38" i="11"/>
  <c r="AH38" i="11" s="1"/>
  <c r="Z38" i="11"/>
  <c r="X39" i="11"/>
  <c r="Y39" i="11"/>
  <c r="AH39" i="11" s="1"/>
  <c r="Z39" i="11"/>
  <c r="AI39" i="11" s="1"/>
  <c r="X40" i="11"/>
  <c r="AG40" i="11" s="1"/>
  <c r="Y40" i="11"/>
  <c r="AH40" i="11" s="1"/>
  <c r="Z40" i="11"/>
  <c r="AI40" i="11" s="1"/>
  <c r="F41" i="11"/>
  <c r="AB41" i="11"/>
  <c r="X42" i="11"/>
  <c r="Y42" i="11"/>
  <c r="AH42" i="11" s="1"/>
  <c r="Z42" i="11"/>
  <c r="AI42" i="11" s="1"/>
  <c r="X43" i="11"/>
  <c r="Y43" i="11"/>
  <c r="AH43" i="11" s="1"/>
  <c r="Z43" i="11"/>
  <c r="AI43" i="11" s="1"/>
  <c r="X44" i="11"/>
  <c r="Y44" i="11"/>
  <c r="AH44" i="11" s="1"/>
  <c r="Z44" i="11"/>
  <c r="AI44" i="11" s="1"/>
  <c r="F45" i="11"/>
  <c r="AB45" i="11"/>
  <c r="X46" i="11"/>
  <c r="Y46" i="11"/>
  <c r="Z46" i="11"/>
  <c r="AI46" i="11" s="1"/>
  <c r="X47" i="11"/>
  <c r="Y47" i="11"/>
  <c r="AH47" i="11" s="1"/>
  <c r="Z47" i="11"/>
  <c r="AI47" i="11" s="1"/>
  <c r="X48" i="11"/>
  <c r="AG48" i="11" s="1"/>
  <c r="Y48" i="11"/>
  <c r="Z48" i="11"/>
  <c r="AH48" i="11"/>
  <c r="AI48" i="11"/>
  <c r="F49" i="11"/>
  <c r="AB49" i="11"/>
  <c r="N58" i="11" a="1"/>
  <c r="M58" i="11" a="1"/>
  <c r="M60" i="11" s="1"/>
  <c r="Q58" i="11" a="1"/>
  <c r="Q63" i="11" s="1"/>
  <c r="R58" i="11" a="1"/>
  <c r="R63" i="11" s="1"/>
  <c r="S58" i="11" a="1"/>
  <c r="S59" i="11" s="1"/>
  <c r="L59" i="11"/>
  <c r="L60" i="11"/>
  <c r="AA44" i="11" l="1"/>
  <c r="AA14" i="11"/>
  <c r="W26" i="11"/>
  <c r="W38" i="11"/>
  <c r="X21" i="11"/>
  <c r="AA47" i="11"/>
  <c r="Y13" i="11"/>
  <c r="AA10" i="11"/>
  <c r="AI26" i="11"/>
  <c r="W42" i="11"/>
  <c r="W16" i="11"/>
  <c r="W12" i="11"/>
  <c r="AA48" i="11"/>
  <c r="AA40" i="11"/>
  <c r="AA26" i="11"/>
  <c r="AA18" i="11"/>
  <c r="AA15" i="11"/>
  <c r="AA36" i="11"/>
  <c r="AA30" i="11"/>
  <c r="Y21" i="11"/>
  <c r="Y49" i="11"/>
  <c r="AG26" i="11"/>
  <c r="AA16" i="11"/>
  <c r="AG38" i="11"/>
  <c r="AG12" i="11"/>
  <c r="AG44" i="11"/>
  <c r="AG22" i="11"/>
  <c r="W15" i="11"/>
  <c r="W31" i="11"/>
  <c r="AA38" i="11"/>
  <c r="AC38" i="11" s="1"/>
  <c r="AA32" i="11"/>
  <c r="Y25" i="11"/>
  <c r="W19" i="11"/>
  <c r="W47" i="11"/>
  <c r="W44" i="11"/>
  <c r="AC44" i="11" s="1"/>
  <c r="W35" i="11"/>
  <c r="W30" i="11"/>
  <c r="AH18" i="11"/>
  <c r="AG16" i="11"/>
  <c r="W10" i="11"/>
  <c r="W27" i="11"/>
  <c r="AC27" i="11" s="1"/>
  <c r="Z17" i="11"/>
  <c r="W43" i="11"/>
  <c r="W45" i="11" s="1"/>
  <c r="AA20" i="11"/>
  <c r="W46" i="11"/>
  <c r="W40" i="11"/>
  <c r="AA31" i="11"/>
  <c r="W24" i="11"/>
  <c r="W22" i="11"/>
  <c r="AC22" i="11" s="1"/>
  <c r="W20" i="11"/>
  <c r="W14" i="11"/>
  <c r="Z29" i="11"/>
  <c r="W23" i="11"/>
  <c r="AB50" i="11"/>
  <c r="W18" i="11"/>
  <c r="AC18" i="11" s="1"/>
  <c r="AI15" i="11"/>
  <c r="W34" i="11"/>
  <c r="W28" i="11"/>
  <c r="X13" i="11"/>
  <c r="W48" i="11"/>
  <c r="Y45" i="11"/>
  <c r="AA39" i="11"/>
  <c r="AI27" i="11"/>
  <c r="AG23" i="11"/>
  <c r="Z21" i="11"/>
  <c r="AG19" i="11"/>
  <c r="Y17" i="11"/>
  <c r="AG15" i="11"/>
  <c r="F50" i="11"/>
  <c r="W11" i="11"/>
  <c r="AC11" i="11" s="1"/>
  <c r="AA42" i="11"/>
  <c r="AI38" i="11"/>
  <c r="AA19" i="11"/>
  <c r="X17" i="11"/>
  <c r="AC26" i="11"/>
  <c r="N60" i="11"/>
  <c r="N58" i="11"/>
  <c r="N59" i="11"/>
  <c r="S58" i="11"/>
  <c r="R58" i="11"/>
  <c r="W39" i="11"/>
  <c r="Z33" i="11"/>
  <c r="Y29" i="11"/>
  <c r="X25" i="11"/>
  <c r="S62" i="11"/>
  <c r="Z37" i="11"/>
  <c r="Y33" i="11"/>
  <c r="W32" i="11"/>
  <c r="X29" i="11"/>
  <c r="R62" i="11"/>
  <c r="R59" i="11"/>
  <c r="Q58" i="11"/>
  <c r="Z41" i="11"/>
  <c r="Y37" i="11"/>
  <c r="W36" i="11"/>
  <c r="X33" i="11"/>
  <c r="Q62" i="11"/>
  <c r="Q59" i="11"/>
  <c r="Z45" i="11"/>
  <c r="Y41" i="11"/>
  <c r="X37" i="11"/>
  <c r="S61" i="11"/>
  <c r="Z49" i="11"/>
  <c r="AH46" i="11"/>
  <c r="AG42" i="11"/>
  <c r="X41" i="11"/>
  <c r="AA34" i="11"/>
  <c r="AG31" i="11"/>
  <c r="AA23" i="11"/>
  <c r="AG20" i="11"/>
  <c r="AA12" i="11"/>
  <c r="AA13" i="11" s="1"/>
  <c r="AG46" i="11"/>
  <c r="X45" i="11"/>
  <c r="AG35" i="11"/>
  <c r="AG24" i="11"/>
  <c r="Q60" i="11"/>
  <c r="S63" i="11"/>
  <c r="M59" i="11"/>
  <c r="AA46" i="11"/>
  <c r="AG43" i="11"/>
  <c r="AA35" i="11"/>
  <c r="AC35" i="11" s="1"/>
  <c r="AG32" i="11"/>
  <c r="AA24" i="11"/>
  <c r="AI14" i="11"/>
  <c r="Z13" i="11"/>
  <c r="AH10" i="11"/>
  <c r="R61" i="11"/>
  <c r="Q61" i="11"/>
  <c r="M58" i="11"/>
  <c r="W58" i="11" s="1"/>
  <c r="X49" i="11"/>
  <c r="AG39" i="11"/>
  <c r="AG28" i="11"/>
  <c r="S60" i="11"/>
  <c r="R60" i="11"/>
  <c r="AG47" i="11"/>
  <c r="AA28" i="11"/>
  <c r="AG10" i="11"/>
  <c r="AA43" i="11"/>
  <c r="AA33" i="11" l="1"/>
  <c r="AC10" i="11"/>
  <c r="AC15" i="11"/>
  <c r="AA17" i="11"/>
  <c r="AC40" i="11"/>
  <c r="W37" i="11"/>
  <c r="AC16" i="11"/>
  <c r="AA49" i="11"/>
  <c r="AC36" i="11"/>
  <c r="W17" i="11"/>
  <c r="AC20" i="11"/>
  <c r="AA21" i="11"/>
  <c r="AC30" i="11"/>
  <c r="AC48" i="11"/>
  <c r="AC42" i="11"/>
  <c r="AC31" i="11"/>
  <c r="W29" i="11"/>
  <c r="AC47" i="11"/>
  <c r="AC24" i="11"/>
  <c r="AA25" i="11"/>
  <c r="AC39" i="11"/>
  <c r="W21" i="11"/>
  <c r="W13" i="11"/>
  <c r="AC14" i="11"/>
  <c r="W25" i="11"/>
  <c r="AC19" i="11"/>
  <c r="AA45" i="11"/>
  <c r="AC28" i="11"/>
  <c r="AC29" i="11" s="1"/>
  <c r="AI49" i="11"/>
  <c r="AB54" i="11" s="1"/>
  <c r="X50" i="11"/>
  <c r="W54" i="11" s="1"/>
  <c r="Y50" i="11"/>
  <c r="W49" i="11"/>
  <c r="AH49" i="11"/>
  <c r="AC32" i="11"/>
  <c r="W41" i="11"/>
  <c r="AA41" i="11"/>
  <c r="AC43" i="11"/>
  <c r="AA37" i="11"/>
  <c r="AC46" i="11"/>
  <c r="AC23" i="11"/>
  <c r="AA29" i="11"/>
  <c r="W33" i="11"/>
  <c r="Z50" i="11"/>
  <c r="X54" i="11" s="1"/>
  <c r="AC12" i="11"/>
  <c r="AG49" i="11"/>
  <c r="AC34" i="11"/>
  <c r="AC37" i="11" s="1"/>
  <c r="AC21" i="11" l="1"/>
  <c r="AC13" i="11"/>
  <c r="AC49" i="11"/>
  <c r="AC17" i="11"/>
  <c r="AC41" i="11"/>
  <c r="AC25" i="11"/>
  <c r="AC45" i="11"/>
  <c r="AC33" i="11"/>
  <c r="W50" i="11"/>
  <c r="AA50" i="11"/>
  <c r="X58" i="11"/>
  <c r="AI51" i="11"/>
  <c r="AA54" i="11"/>
  <c r="AH51" i="11"/>
  <c r="AC50" i="11" l="1"/>
</calcChain>
</file>

<file path=xl/sharedStrings.xml><?xml version="1.0" encoding="utf-8"?>
<sst xmlns="http://schemas.openxmlformats.org/spreadsheetml/2006/main" count="120" uniqueCount="84">
  <si>
    <t>番号</t>
    <rPh sb="0" eb="2">
      <t>バンゴウ</t>
    </rPh>
    <phoneticPr fontId="18"/>
  </si>
  <si>
    <t>（ａ）</t>
  </si>
  <si>
    <t>負担区分（円）</t>
    <rPh sb="0" eb="2">
      <t>フタン</t>
    </rPh>
    <rPh sb="2" eb="4">
      <t>クブン</t>
    </rPh>
    <rPh sb="5" eb="6">
      <t>エン</t>
    </rPh>
    <phoneticPr fontId="18"/>
  </si>
  <si>
    <t>県</t>
    <rPh sb="0" eb="1">
      <t>ケン</t>
    </rPh>
    <phoneticPr fontId="18"/>
  </si>
  <si>
    <t>市町村</t>
    <rPh sb="0" eb="3">
      <t>シチョウソン</t>
    </rPh>
    <phoneticPr fontId="18"/>
  </si>
  <si>
    <t>その他</t>
    <rPh sb="2" eb="3">
      <t>タ</t>
    </rPh>
    <phoneticPr fontId="18"/>
  </si>
  <si>
    <t>税込み</t>
    <rPh sb="0" eb="2">
      <t>ゼイコ</t>
    </rPh>
    <phoneticPr fontId="18"/>
  </si>
  <si>
    <t>事業費（円）</t>
    <rPh sb="0" eb="3">
      <t>ジギョウヒ</t>
    </rPh>
    <rPh sb="4" eb="5">
      <t>エン</t>
    </rPh>
    <phoneticPr fontId="18"/>
  </si>
  <si>
    <t>合計</t>
    <rPh sb="0" eb="2">
      <t>ゴウケイ</t>
    </rPh>
    <phoneticPr fontId="18"/>
  </si>
  <si>
    <t>事業完了</t>
    <rPh sb="0" eb="2">
      <t>ジギョウ</t>
    </rPh>
    <rPh sb="2" eb="4">
      <t>カンリョウ</t>
    </rPh>
    <phoneticPr fontId="18"/>
  </si>
  <si>
    <t>加入済み</t>
    <rPh sb="0" eb="2">
      <t>カニュウ</t>
    </rPh>
    <rPh sb="2" eb="3">
      <t>ズ</t>
    </rPh>
    <phoneticPr fontId="18"/>
  </si>
  <si>
    <t>検討中</t>
    <rPh sb="0" eb="3">
      <t>ケントウチュウ</t>
    </rPh>
    <phoneticPr fontId="18"/>
  </si>
  <si>
    <t>事業費及び負担区分</t>
    <rPh sb="0" eb="3">
      <t>ジギョウヒ</t>
    </rPh>
    <rPh sb="3" eb="4">
      <t>オヨ</t>
    </rPh>
    <rPh sb="5" eb="7">
      <t>フタン</t>
    </rPh>
    <rPh sb="7" eb="9">
      <t>クブン</t>
    </rPh>
    <phoneticPr fontId="18"/>
  </si>
  <si>
    <t>↓リスト</t>
    <phoneticPr fontId="18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</si>
  <si>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8"/>
  </si>
  <si>
    <t>氏　名</t>
    <phoneticPr fontId="18"/>
  </si>
  <si>
    <t>①</t>
    <phoneticPr fontId="18"/>
  </si>
  <si>
    <t>②</t>
    <phoneticPr fontId="18"/>
  </si>
  <si>
    <t>③</t>
    <phoneticPr fontId="18"/>
  </si>
  <si>
    <t>①と②</t>
    <phoneticPr fontId="18"/>
  </si>
  <si>
    <t>②と③</t>
    <phoneticPr fontId="18"/>
  </si>
  <si>
    <t>(予定)年月日</t>
  </si>
  <si>
    <t>面積</t>
    <phoneticPr fontId="18"/>
  </si>
  <si>
    <t>ハウス</t>
    <phoneticPr fontId="18"/>
  </si>
  <si>
    <t>★作成上の留意点：事業メニュー等一部はプルダウンになっています。また、行は必要に応じて追加・削除してください。列の追加・削除は避けてください。（幅の調整は可）</t>
    <rPh sb="1" eb="4">
      <t>サクセイジョウ</t>
    </rPh>
    <rPh sb="5" eb="8">
      <t>リュウイテン</t>
    </rPh>
    <rPh sb="9" eb="11">
      <t>ジギョウ</t>
    </rPh>
    <rPh sb="15" eb="16">
      <t>トウ</t>
    </rPh>
    <rPh sb="16" eb="18">
      <t>イチブ</t>
    </rPh>
    <rPh sb="35" eb="36">
      <t>ギョウ</t>
    </rPh>
    <rPh sb="37" eb="39">
      <t>ヒツヨウ</t>
    </rPh>
    <rPh sb="40" eb="41">
      <t>オウ</t>
    </rPh>
    <rPh sb="43" eb="45">
      <t>ツイカ</t>
    </rPh>
    <rPh sb="46" eb="48">
      <t>サクジョ</t>
    </rPh>
    <rPh sb="55" eb="56">
      <t>レツ</t>
    </rPh>
    <rPh sb="57" eb="59">
      <t>ツイカ</t>
    </rPh>
    <rPh sb="60" eb="62">
      <t>サクジョ</t>
    </rPh>
    <rPh sb="63" eb="64">
      <t>サ</t>
    </rPh>
    <rPh sb="72" eb="73">
      <t>ハバ</t>
    </rPh>
    <rPh sb="74" eb="76">
      <t>チョウセイ</t>
    </rPh>
    <rPh sb="77" eb="78">
      <t>カ</t>
    </rPh>
    <phoneticPr fontId="18"/>
  </si>
  <si>
    <t>数量</t>
    <rPh sb="0" eb="2">
      <t>スウリョウ</t>
    </rPh>
    <phoneticPr fontId="18"/>
  </si>
  <si>
    <t>小計</t>
    <rPh sb="0" eb="2">
      <t>ショウケイ</t>
    </rPh>
    <phoneticPr fontId="18"/>
  </si>
  <si>
    <t>単価(円)</t>
    <rPh sb="0" eb="2">
      <t>タンカ</t>
    </rPh>
    <rPh sb="3" eb="4">
      <t>エン</t>
    </rPh>
    <phoneticPr fontId="18"/>
  </si>
  <si>
    <t>名称等</t>
    <rPh sb="0" eb="2">
      <t>メイショウ</t>
    </rPh>
    <rPh sb="2" eb="3">
      <t>トウ</t>
    </rPh>
    <phoneticPr fontId="18"/>
  </si>
  <si>
    <t>築年数</t>
    <rPh sb="0" eb="3">
      <t>チクネンスウ</t>
    </rPh>
    <phoneticPr fontId="19"/>
  </si>
  <si>
    <t>印刷不要</t>
    <rPh sb="0" eb="2">
      <t>インサツ</t>
    </rPh>
    <rPh sb="2" eb="4">
      <t>フヨウ</t>
    </rPh>
    <phoneticPr fontId="19"/>
  </si>
  <si>
    <t>①税抜き</t>
    <rPh sb="1" eb="3">
      <t>ゼイヌ</t>
    </rPh>
    <phoneticPr fontId="18"/>
  </si>
  <si>
    <t>②税抜き</t>
    <rPh sb="1" eb="3">
      <t>ゼイヌ</t>
    </rPh>
    <phoneticPr fontId="18"/>
  </si>
  <si>
    <t>③税抜き</t>
    <rPh sb="1" eb="3">
      <t>ゼイヌ</t>
    </rPh>
    <phoneticPr fontId="18"/>
  </si>
  <si>
    <t>県負担</t>
    <rPh sb="0" eb="1">
      <t>ケン</t>
    </rPh>
    <rPh sb="1" eb="3">
      <t>フタン</t>
    </rPh>
    <phoneticPr fontId="19"/>
  </si>
  <si>
    <t>①</t>
    <phoneticPr fontId="19"/>
  </si>
  <si>
    <t>②</t>
    <phoneticPr fontId="19"/>
  </si>
  <si>
    <t>③</t>
    <phoneticPr fontId="19"/>
  </si>
  <si>
    <t>（↓、税抜き）</t>
    <rPh sb="3" eb="5">
      <t>ゼイヌ</t>
    </rPh>
    <phoneticPr fontId="19"/>
  </si>
  <si>
    <t>（↓、県負担）</t>
    <rPh sb="3" eb="4">
      <t>ケン</t>
    </rPh>
    <rPh sb="4" eb="6">
      <t>フタン</t>
    </rPh>
    <phoneticPr fontId="19"/>
  </si>
  <si>
    <t>　年度施設園芸物価高緊急対策事業計画書</t>
    <rPh sb="1" eb="3">
      <t>ネンド</t>
    </rPh>
    <rPh sb="3" eb="5">
      <t>シセツ</t>
    </rPh>
    <rPh sb="5" eb="7">
      <t>エンゲイ</t>
    </rPh>
    <rPh sb="7" eb="9">
      <t>ブッカ</t>
    </rPh>
    <rPh sb="9" eb="10">
      <t>タカ</t>
    </rPh>
    <rPh sb="10" eb="12">
      <t>キンキュウ</t>
    </rPh>
    <rPh sb="12" eb="14">
      <t>タイサク</t>
    </rPh>
    <rPh sb="14" eb="16">
      <t>ジギョウ</t>
    </rPh>
    <rPh sb="16" eb="19">
      <t>ケイカクショ</t>
    </rPh>
    <phoneticPr fontId="18"/>
  </si>
  <si>
    <t>ハウスの改修・補強内容</t>
    <rPh sb="4" eb="6">
      <t>カイシュウ</t>
    </rPh>
    <rPh sb="7" eb="9">
      <t>ホキョウ</t>
    </rPh>
    <rPh sb="9" eb="11">
      <t>ナイヨウ</t>
    </rPh>
    <phoneticPr fontId="18"/>
  </si>
  <si>
    <t>過去強靱化緊急対策事業の活用有無</t>
    <rPh sb="0" eb="2">
      <t>カコ</t>
    </rPh>
    <rPh sb="2" eb="4">
      <t>キョウジン</t>
    </rPh>
    <rPh sb="4" eb="5">
      <t>カ</t>
    </rPh>
    <rPh sb="5" eb="7">
      <t>キンキュウ</t>
    </rPh>
    <rPh sb="7" eb="9">
      <t>タイサク</t>
    </rPh>
    <rPh sb="9" eb="11">
      <t>ジギョウ</t>
    </rPh>
    <rPh sb="12" eb="14">
      <t>カツヨウ</t>
    </rPh>
    <rPh sb="14" eb="16">
      <t>ウム</t>
    </rPh>
    <phoneticPr fontId="18"/>
  </si>
  <si>
    <t>改修</t>
    <rPh sb="0" eb="2">
      <t>カイシュウ</t>
    </rPh>
    <phoneticPr fontId="19"/>
  </si>
  <si>
    <t>補強</t>
    <rPh sb="0" eb="2">
      <t>ホキョウ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</si>
  <si>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</si>
  <si>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</si>
  <si>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Ｄプロ参加</t>
    <rPh sb="3" eb="5">
      <t>サンカ</t>
    </rPh>
    <phoneticPr fontId="18"/>
  </si>
  <si>
    <t>①と②</t>
    <phoneticPr fontId="19"/>
  </si>
  <si>
    <t>改修と補強</t>
    <rPh sb="0" eb="2">
      <t>カイシュウ</t>
    </rPh>
    <rPh sb="3" eb="5">
      <t>ホキョウ</t>
    </rPh>
    <phoneticPr fontId="19"/>
  </si>
  <si>
    <t>施設園芸セーフティネット構築事業への参加</t>
    <rPh sb="0" eb="2">
      <t>シセツ</t>
    </rPh>
    <rPh sb="2" eb="4">
      <t>エンゲイ</t>
    </rPh>
    <rPh sb="12" eb="14">
      <t>コウチク</t>
    </rPh>
    <rPh sb="14" eb="16">
      <t>ジギョウ</t>
    </rPh>
    <rPh sb="18" eb="20">
      <t>サンカ</t>
    </rPh>
    <phoneticPr fontId="18"/>
  </si>
  <si>
    <t>加入済み</t>
    <rPh sb="0" eb="2">
      <t>カニュウ</t>
    </rPh>
    <rPh sb="2" eb="3">
      <t>ズ</t>
    </rPh>
    <phoneticPr fontId="19"/>
  </si>
  <si>
    <t>検討中</t>
    <rPh sb="0" eb="3">
      <t>ケントウチュウ</t>
    </rPh>
    <phoneticPr fontId="19"/>
  </si>
  <si>
    <t>参加済み</t>
    <rPh sb="0" eb="2">
      <t>サンカ</t>
    </rPh>
    <rPh sb="2" eb="3">
      <t>ズ</t>
    </rPh>
    <phoneticPr fontId="19"/>
  </si>
  <si>
    <t>長寿命化</t>
    <rPh sb="0" eb="4">
      <t>チョウジュミョウカ</t>
    </rPh>
    <phoneticPr fontId="19"/>
  </si>
  <si>
    <t>環境制御機</t>
    <rPh sb="0" eb="2">
      <t>カンキョウ</t>
    </rPh>
    <rPh sb="2" eb="5">
      <t>セイギョキ</t>
    </rPh>
    <phoneticPr fontId="19"/>
  </si>
  <si>
    <t>改修・補強</t>
    <phoneticPr fontId="19"/>
  </si>
  <si>
    <t>事業
メニュー</t>
    <rPh sb="0" eb="2">
      <t>ジギョウ</t>
    </rPh>
    <phoneticPr fontId="18"/>
  </si>
  <si>
    <r>
      <t xml:space="preserve">対象品目
</t>
    </r>
    <r>
      <rPr>
        <sz val="12"/>
        <color indexed="8"/>
        <rFont val="ＭＳ 明朝"/>
        <family val="1"/>
        <charset val="128"/>
      </rPr>
      <t>（品種名）</t>
    </r>
    <rPh sb="0" eb="2">
      <t>タイショウ</t>
    </rPh>
    <rPh sb="2" eb="4">
      <t>ヒンモク</t>
    </rPh>
    <rPh sb="6" eb="9">
      <t>ヒンシュメイ</t>
    </rPh>
    <phoneticPr fontId="18"/>
  </si>
  <si>
    <t>※強靱化緊急対策事業の活用有無：補強に関しては、過去、強靱化緊急対策事業の活用有無を記載下さい。
　　　　　　　　　　　　　　　　基本的に、強靱化が利用できるものはそちらを利用してもらいます。
　　　　又は資材に応じて「生産量の増加」、「品質の向上」又は「作業の省力化」のいずれかを選択し記載すること。
　　</t>
    <rPh sb="16" eb="18">
      <t>ホキョウ</t>
    </rPh>
    <rPh sb="19" eb="20">
      <t>カン</t>
    </rPh>
    <rPh sb="24" eb="26">
      <t>カコ</t>
    </rPh>
    <rPh sb="42" eb="44">
      <t>キサイ</t>
    </rPh>
    <rPh sb="44" eb="45">
      <t>クダ</t>
    </rPh>
    <rPh sb="65" eb="68">
      <t>キホンテキ</t>
    </rPh>
    <rPh sb="70" eb="72">
      <t>キョウジン</t>
    </rPh>
    <rPh sb="72" eb="73">
      <t>カ</t>
    </rPh>
    <rPh sb="74" eb="76">
      <t>リヨウ</t>
    </rPh>
    <rPh sb="86" eb="88">
      <t>リヨウ</t>
    </rPh>
    <rPh sb="101" eb="102">
      <t>マタ</t>
    </rPh>
    <rPh sb="103" eb="105">
      <t>シザイ</t>
    </rPh>
    <rPh sb="106" eb="107">
      <t>オウ</t>
    </rPh>
    <rPh sb="110" eb="113">
      <t>セイサンリョウ</t>
    </rPh>
    <rPh sb="114" eb="116">
      <t>ゾウカ</t>
    </rPh>
    <rPh sb="119" eb="121">
      <t>ヒンシツ</t>
    </rPh>
    <rPh sb="122" eb="124">
      <t>コウジョウ</t>
    </rPh>
    <rPh sb="125" eb="126">
      <t>マタ</t>
    </rPh>
    <rPh sb="128" eb="130">
      <t>サギョウ</t>
    </rPh>
    <rPh sb="131" eb="133">
      <t>ショウリョク</t>
    </rPh>
    <rPh sb="133" eb="134">
      <t>カ</t>
    </rPh>
    <rPh sb="141" eb="143">
      <t>センタク</t>
    </rPh>
    <rPh sb="144" eb="146">
      <t>キサイ</t>
    </rPh>
    <phoneticPr fontId="18"/>
  </si>
  <si>
    <t>メーカー</t>
    <phoneticPr fontId="18"/>
  </si>
  <si>
    <t>ネポン</t>
    <phoneticPr fontId="19"/>
  </si>
  <si>
    <t>誠和</t>
    <rPh sb="0" eb="2">
      <t>セイワ</t>
    </rPh>
    <phoneticPr fontId="19"/>
  </si>
  <si>
    <t>サンクール</t>
    <phoneticPr fontId="19"/>
  </si>
  <si>
    <t>farmo</t>
    <phoneticPr fontId="19"/>
  </si>
  <si>
    <t>nippo</t>
    <phoneticPr fontId="19"/>
  </si>
  <si>
    <t>その他</t>
    <rPh sb="2" eb="3">
      <t>タ</t>
    </rPh>
    <phoneticPr fontId="19"/>
  </si>
  <si>
    <t>※①ハウス長寿命化緊急支援事業の記載方法：１行に１つのハウスの内容を記載下さい。
　　　　　　　　　　　　　　　　　　　　　（単棟でも連棟でも１ハウスとカウント）
　　　　　　　　　　　　　　　　基本的に、強靱化が利用できるものはそちらを利用してもらいます。
　　　　又は資材に応じて「生産量の増加」、「品質の向上」又は「作業の省力化」のいずれかを選択し記載すること。
　　</t>
    <rPh sb="16" eb="18">
      <t>キサイ</t>
    </rPh>
    <rPh sb="18" eb="20">
      <t>ホウホウ</t>
    </rPh>
    <rPh sb="22" eb="23">
      <t>ギョウ</t>
    </rPh>
    <rPh sb="31" eb="33">
      <t>ナイヨウ</t>
    </rPh>
    <rPh sb="34" eb="36">
      <t>キサイ</t>
    </rPh>
    <rPh sb="36" eb="37">
      <t>クダ</t>
    </rPh>
    <rPh sb="63" eb="64">
      <t>タン</t>
    </rPh>
    <rPh sb="64" eb="65">
      <t>トウ</t>
    </rPh>
    <rPh sb="98" eb="101">
      <t>キホンテキ</t>
    </rPh>
    <rPh sb="103" eb="105">
      <t>キョウジン</t>
    </rPh>
    <rPh sb="105" eb="106">
      <t>カ</t>
    </rPh>
    <rPh sb="107" eb="109">
      <t>リヨウ</t>
    </rPh>
    <rPh sb="119" eb="121">
      <t>リヨウ</t>
    </rPh>
    <rPh sb="134" eb="135">
      <t>マタ</t>
    </rPh>
    <rPh sb="136" eb="138">
      <t>シザイ</t>
    </rPh>
    <rPh sb="139" eb="140">
      <t>オウ</t>
    </rPh>
    <rPh sb="143" eb="146">
      <t>セイサンリョウ</t>
    </rPh>
    <rPh sb="147" eb="149">
      <t>ゾウカ</t>
    </rPh>
    <rPh sb="152" eb="154">
      <t>ヒンシツ</t>
    </rPh>
    <rPh sb="155" eb="157">
      <t>コウジョウ</t>
    </rPh>
    <rPh sb="158" eb="159">
      <t>マタ</t>
    </rPh>
    <rPh sb="161" eb="163">
      <t>サギョウ</t>
    </rPh>
    <rPh sb="164" eb="166">
      <t>ショウリョク</t>
    </rPh>
    <rPh sb="166" eb="167">
      <t>カ</t>
    </rPh>
    <rPh sb="174" eb="176">
      <t>センタク</t>
    </rPh>
    <rPh sb="177" eb="179">
      <t>キサイ</t>
    </rPh>
    <phoneticPr fontId="18"/>
  </si>
  <si>
    <t>■ハウス長寿命化</t>
    <rPh sb="4" eb="8">
      <t>チョウジュミョウカ</t>
    </rPh>
    <phoneticPr fontId="19"/>
  </si>
  <si>
    <t>面積</t>
    <rPh sb="0" eb="2">
      <t>メンセキ</t>
    </rPh>
    <phoneticPr fontId="19"/>
  </si>
  <si>
    <t>補助額</t>
    <rPh sb="0" eb="3">
      <t>ホジョガク</t>
    </rPh>
    <phoneticPr fontId="19"/>
  </si>
  <si>
    <t>ハウス戸数</t>
    <rPh sb="3" eb="5">
      <t>コスウ</t>
    </rPh>
    <phoneticPr fontId="19"/>
  </si>
  <si>
    <t>■環境測定機</t>
    <rPh sb="1" eb="3">
      <t>カンキョウ</t>
    </rPh>
    <rPh sb="3" eb="6">
      <t>ソクテイキ</t>
    </rPh>
    <phoneticPr fontId="19"/>
  </si>
  <si>
    <t>■炭酸ガス発生装置</t>
    <rPh sb="1" eb="3">
      <t>タンサン</t>
    </rPh>
    <rPh sb="5" eb="7">
      <t>ハッセイ</t>
    </rPh>
    <rPh sb="7" eb="9">
      <t>ソウチ</t>
    </rPh>
    <phoneticPr fontId="19"/>
  </si>
  <si>
    <t>導入個数</t>
    <rPh sb="0" eb="2">
      <t>ドウニュウ</t>
    </rPh>
    <rPh sb="2" eb="4">
      <t>コスウ</t>
    </rPh>
    <phoneticPr fontId="19"/>
  </si>
  <si>
    <t>環境制御機の導入支援事業</t>
    <phoneticPr fontId="19"/>
  </si>
  <si>
    <r>
      <rPr>
        <u/>
        <sz val="14"/>
        <color indexed="8"/>
        <rFont val="ＭＳ 明朝"/>
        <family val="1"/>
        <charset val="128"/>
      </rPr>
      <t>②環境測定機</t>
    </r>
    <r>
      <rPr>
        <sz val="14"/>
        <color indexed="8"/>
        <rFont val="ＭＳ 明朝"/>
        <family val="1"/>
        <charset val="128"/>
      </rPr>
      <t>の内容</t>
    </r>
    <rPh sb="1" eb="3">
      <t>カンキョウ</t>
    </rPh>
    <rPh sb="3" eb="6">
      <t>ソクテイキ</t>
    </rPh>
    <rPh sb="7" eb="9">
      <t>ナイヨウ</t>
    </rPh>
    <phoneticPr fontId="18"/>
  </si>
  <si>
    <r>
      <rPr>
        <u/>
        <sz val="14"/>
        <color indexed="8"/>
        <rFont val="ＭＳ 明朝"/>
        <family val="1"/>
        <charset val="128"/>
      </rPr>
      <t>③炭酸ガス発生装置</t>
    </r>
    <r>
      <rPr>
        <sz val="14"/>
        <color indexed="8"/>
        <rFont val="ＭＳ 明朝"/>
        <family val="1"/>
        <charset val="128"/>
      </rPr>
      <t>の内容</t>
    </r>
    <rPh sb="1" eb="3">
      <t>タンサン</t>
    </rPh>
    <rPh sb="5" eb="7">
      <t>ハッセイ</t>
    </rPh>
    <rPh sb="7" eb="9">
      <t>ソウチ</t>
    </rPh>
    <rPh sb="10" eb="12">
      <t>ナイヨウ</t>
    </rPh>
    <phoneticPr fontId="18"/>
  </si>
  <si>
    <t>導入個数</t>
    <rPh sb="0" eb="2">
      <t>ドウニュウ</t>
    </rPh>
    <rPh sb="2" eb="3">
      <t>コ</t>
    </rPh>
    <rPh sb="3" eb="4">
      <t>スウ</t>
    </rPh>
    <phoneticPr fontId="19"/>
  </si>
  <si>
    <t>事前申込書提出</t>
    <rPh sb="0" eb="2">
      <t>ジゼン</t>
    </rPh>
    <rPh sb="2" eb="5">
      <t>モウシコミショ</t>
    </rPh>
    <rPh sb="5" eb="7">
      <t>テイシュツ</t>
    </rPh>
    <phoneticPr fontId="19"/>
  </si>
  <si>
    <t>参加しない</t>
    <rPh sb="0" eb="2">
      <t>サンカ</t>
    </rPh>
    <phoneticPr fontId="19"/>
  </si>
  <si>
    <t>①ハウス長寿命化緊急支援事業</t>
    <phoneticPr fontId="19"/>
  </si>
  <si>
    <t>【添付資料】収支予算（決算）書、見積書（出来高又は納品・領収証）、規約・定款等、導入機器の管理運営規程、カタログ又はパンフレット等内容が分かる資料</t>
    <rPh sb="1" eb="3">
      <t>テンプ</t>
    </rPh>
    <rPh sb="3" eb="5">
      <t>シリョウ</t>
    </rPh>
    <rPh sb="23" eb="24">
      <t>マタ</t>
    </rPh>
    <phoneticPr fontId="18"/>
  </si>
  <si>
    <t>様式第１号その18（第４条、第１０条関係）</t>
    <rPh sb="0" eb="2">
      <t>ヨウシキ</t>
    </rPh>
    <rPh sb="2" eb="3">
      <t>ダイ</t>
    </rPh>
    <rPh sb="4" eb="5">
      <t>ゴウ</t>
    </rPh>
    <rPh sb="10" eb="11">
      <t>ダイ</t>
    </rPh>
    <rPh sb="12" eb="13">
      <t>ジョウ</t>
    </rPh>
    <rPh sb="14" eb="15">
      <t>ダイ</t>
    </rPh>
    <rPh sb="17" eb="18">
      <t>ジョウ</t>
    </rPh>
    <rPh sb="18" eb="20">
      <t>カンケイ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</si>
</sst>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9" x14ac:knownFonts="1">
    <font>
      <sz val="11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0"/>
      <name val="Arial"/>
      <family val="2"/>
    </font>
    <font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14"/>
      <color indexed="8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6" fontId="20" fillId="0" borderId="0" applyBorder="0" applyProtection="0">
      <alignment vertical="center"/>
    </xf>
    <xf numFmtId="0" fontId="2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6" fillId="0" borderId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77" fontId="23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41" fontId="21" fillId="0" borderId="0" xfId="0" applyNumberFormat="1" applyFont="1">
      <alignment vertical="center"/>
    </xf>
    <xf numFmtId="41" fontId="21" fillId="0" borderId="15" xfId="0" applyNumberFormat="1" applyFont="1" applyBorder="1">
      <alignment vertical="center"/>
    </xf>
    <xf numFmtId="41" fontId="21" fillId="18" borderId="0" xfId="0" applyNumberFormat="1" applyFont="1" applyFill="1">
      <alignment vertical="center"/>
    </xf>
    <xf numFmtId="41" fontId="21" fillId="0" borderId="0" xfId="0" applyNumberFormat="1" applyFont="1" applyAlignment="1">
      <alignment horizontal="right" vertical="center"/>
    </xf>
    <xf numFmtId="41" fontId="21" fillId="19" borderId="16" xfId="0" applyNumberFormat="1" applyFont="1" applyFill="1" applyBorder="1" applyAlignment="1">
      <alignment horizontal="right" vertical="center"/>
    </xf>
    <xf numFmtId="41" fontId="21" fillId="0" borderId="17" xfId="0" applyNumberFormat="1" applyFont="1" applyBorder="1">
      <alignment vertical="center"/>
    </xf>
    <xf numFmtId="0" fontId="21" fillId="0" borderId="18" xfId="0" applyFont="1" applyBorder="1">
      <alignment vertical="center"/>
    </xf>
    <xf numFmtId="41" fontId="21" fillId="20" borderId="10" xfId="0" applyNumberFormat="1" applyFont="1" applyFill="1" applyBorder="1" applyAlignment="1">
      <alignment horizontal="right" vertical="center" wrapText="1"/>
    </xf>
    <xf numFmtId="0" fontId="21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5" fillId="0" borderId="25" xfId="0" applyFont="1" applyBorder="1">
      <alignment vertical="center"/>
    </xf>
    <xf numFmtId="41" fontId="26" fillId="0" borderId="10" xfId="35" applyFont="1" applyBorder="1" applyAlignment="1">
      <alignment horizontal="center" vertical="center"/>
    </xf>
    <xf numFmtId="41" fontId="26" fillId="0" borderId="29" xfId="35" applyFont="1" applyBorder="1" applyAlignment="1">
      <alignment horizontal="center" vertical="center"/>
    </xf>
    <xf numFmtId="41" fontId="26" fillId="20" borderId="19" xfId="35" applyFont="1" applyFill="1" applyBorder="1" applyAlignment="1">
      <alignment horizontal="right" vertical="center"/>
    </xf>
    <xf numFmtId="41" fontId="26" fillId="20" borderId="10" xfId="35" applyFont="1" applyFill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27" xfId="0" applyFont="1" applyBorder="1">
      <alignment vertical="center"/>
    </xf>
    <xf numFmtId="0" fontId="25" fillId="0" borderId="30" xfId="0" applyFont="1" applyBorder="1" applyAlignment="1">
      <alignment horizontal="center" vertical="center"/>
    </xf>
    <xf numFmtId="41" fontId="26" fillId="21" borderId="23" xfId="35" applyFont="1" applyFill="1" applyBorder="1" applyAlignment="1">
      <alignment horizontal="center" vertical="center"/>
    </xf>
    <xf numFmtId="41" fontId="26" fillId="21" borderId="24" xfId="35" applyFont="1" applyFill="1" applyBorder="1" applyAlignment="1">
      <alignment horizontal="center" vertical="center"/>
    </xf>
    <xf numFmtId="41" fontId="26" fillId="21" borderId="28" xfId="35" applyFont="1" applyFill="1" applyBorder="1" applyAlignment="1">
      <alignment horizontal="center" vertical="center"/>
    </xf>
    <xf numFmtId="41" fontId="26" fillId="21" borderId="29" xfId="35" applyFont="1" applyFill="1" applyBorder="1" applyAlignment="1">
      <alignment horizontal="center" vertical="center"/>
    </xf>
    <xf numFmtId="41" fontId="26" fillId="21" borderId="19" xfId="35" applyFont="1" applyFill="1" applyBorder="1" applyAlignment="1">
      <alignment horizontal="center" vertical="center"/>
    </xf>
    <xf numFmtId="0" fontId="25" fillId="21" borderId="10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41" fontId="26" fillId="0" borderId="19" xfId="35" applyFont="1" applyBorder="1" applyAlignment="1">
      <alignment horizontal="center" vertical="center"/>
    </xf>
    <xf numFmtId="41" fontId="21" fillId="19" borderId="31" xfId="0" applyNumberFormat="1" applyFont="1" applyFill="1" applyBorder="1" applyAlignment="1">
      <alignment horizontal="right" vertical="center"/>
    </xf>
    <xf numFmtId="0" fontId="25" fillId="19" borderId="32" xfId="0" applyFont="1" applyFill="1" applyBorder="1" applyAlignment="1">
      <alignment horizontal="right" vertical="center"/>
    </xf>
    <xf numFmtId="0" fontId="25" fillId="19" borderId="33" xfId="0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20" borderId="10" xfId="0" applyFont="1" applyFill="1" applyBorder="1" applyAlignment="1">
      <alignment horizontal="right" vertical="center" wrapText="1"/>
    </xf>
    <xf numFmtId="41" fontId="26" fillId="0" borderId="10" xfId="35" applyFont="1" applyBorder="1" applyAlignment="1">
      <alignment vertical="center"/>
    </xf>
    <xf numFmtId="41" fontId="26" fillId="0" borderId="10" xfId="35" applyFont="1" applyBorder="1" applyAlignment="1">
      <alignment horizontal="center" vertical="center" shrinkToFit="1"/>
    </xf>
    <xf numFmtId="41" fontId="26" fillId="0" borderId="23" xfId="35" applyFont="1" applyBorder="1" applyAlignment="1">
      <alignment horizontal="center" vertical="center" shrinkToFit="1"/>
    </xf>
    <xf numFmtId="41" fontId="26" fillId="21" borderId="23" xfId="35" applyFont="1" applyFill="1" applyBorder="1" applyAlignment="1">
      <alignment horizontal="center" vertical="center" shrinkToFit="1"/>
    </xf>
    <xf numFmtId="0" fontId="21" fillId="0" borderId="0" xfId="0" applyFont="1" applyAlignment="1">
      <alignment vertical="top" wrapText="1"/>
    </xf>
    <xf numFmtId="0" fontId="25" fillId="19" borderId="0" xfId="0" applyFont="1" applyFill="1" applyAlignment="1">
      <alignment horizontal="center" vertical="center" wrapText="1"/>
    </xf>
    <xf numFmtId="0" fontId="25" fillId="19" borderId="32" xfId="0" applyFont="1" applyFill="1" applyBorder="1">
      <alignment vertical="center"/>
    </xf>
    <xf numFmtId="0" fontId="21" fillId="19" borderId="34" xfId="0" applyFont="1" applyFill="1" applyBorder="1">
      <alignment vertical="center"/>
    </xf>
    <xf numFmtId="0" fontId="21" fillId="19" borderId="33" xfId="0" applyFont="1" applyFill="1" applyBorder="1">
      <alignment vertical="center"/>
    </xf>
    <xf numFmtId="0" fontId="21" fillId="19" borderId="35" xfId="0" applyFont="1" applyFill="1" applyBorder="1">
      <alignment vertical="center"/>
    </xf>
    <xf numFmtId="0" fontId="25" fillId="19" borderId="36" xfId="0" applyFont="1" applyFill="1" applyBorder="1" applyAlignment="1">
      <alignment horizontal="center" vertical="center" wrapText="1"/>
    </xf>
    <xf numFmtId="0" fontId="28" fillId="19" borderId="35" xfId="0" applyFont="1" applyFill="1" applyBorder="1" applyAlignment="1">
      <alignment horizontal="right" vertical="center"/>
    </xf>
    <xf numFmtId="0" fontId="21" fillId="19" borderId="0" xfId="0" applyFont="1" applyFill="1" applyAlignment="1">
      <alignment vertical="top" wrapText="1"/>
    </xf>
    <xf numFmtId="0" fontId="21" fillId="19" borderId="36" xfId="0" applyFont="1" applyFill="1" applyBorder="1" applyAlignment="1">
      <alignment vertical="top" wrapText="1"/>
    </xf>
    <xf numFmtId="0" fontId="21" fillId="19" borderId="0" xfId="0" applyFont="1" applyFill="1">
      <alignment vertical="center"/>
    </xf>
    <xf numFmtId="0" fontId="21" fillId="19" borderId="36" xfId="0" applyFont="1" applyFill="1" applyBorder="1">
      <alignment vertical="center"/>
    </xf>
    <xf numFmtId="0" fontId="21" fillId="19" borderId="37" xfId="0" applyFont="1" applyFill="1" applyBorder="1" applyAlignment="1">
      <alignment vertical="top" wrapText="1"/>
    </xf>
    <xf numFmtId="0" fontId="21" fillId="19" borderId="37" xfId="0" applyFont="1" applyFill="1" applyBorder="1">
      <alignment vertical="center"/>
    </xf>
    <xf numFmtId="0" fontId="21" fillId="19" borderId="31" xfId="0" applyFont="1" applyFill="1" applyBorder="1">
      <alignment vertical="center"/>
    </xf>
    <xf numFmtId="0" fontId="28" fillId="19" borderId="16" xfId="0" applyFont="1" applyFill="1" applyBorder="1" applyAlignment="1">
      <alignment horizontal="right" vertical="center" shrinkToFit="1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21" fillId="19" borderId="31" xfId="0" applyFont="1" applyFill="1" applyBorder="1" applyAlignment="1">
      <alignment vertical="top" wrapText="1"/>
    </xf>
    <xf numFmtId="41" fontId="21" fillId="19" borderId="0" xfId="0" applyNumberFormat="1" applyFont="1" applyFill="1" applyAlignment="1">
      <alignment vertical="top" wrapText="1"/>
    </xf>
    <xf numFmtId="41" fontId="21" fillId="19" borderId="36" xfId="0" applyNumberFormat="1" applyFont="1" applyFill="1" applyBorder="1" applyAlignment="1">
      <alignment vertical="top" wrapText="1"/>
    </xf>
    <xf numFmtId="0" fontId="25" fillId="0" borderId="1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0" xfId="0" applyFont="1" applyBorder="1">
      <alignment vertical="center"/>
    </xf>
    <xf numFmtId="41" fontId="26" fillId="21" borderId="19" xfId="35" applyFont="1" applyFill="1" applyBorder="1" applyAlignment="1">
      <alignment horizontal="center" vertical="center" wrapText="1"/>
    </xf>
    <xf numFmtId="0" fontId="21" fillId="19" borderId="34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41" fontId="26" fillId="0" borderId="12" xfId="35" applyFont="1" applyBorder="1" applyAlignment="1">
      <alignment horizontal="center" vertical="center"/>
    </xf>
    <xf numFmtId="41" fontId="26" fillId="0" borderId="13" xfId="35" applyFont="1" applyBorder="1" applyAlignment="1">
      <alignment horizontal="center" vertical="center"/>
    </xf>
    <xf numFmtId="41" fontId="26" fillId="0" borderId="11" xfId="35" applyFont="1" applyBorder="1" applyAlignment="1">
      <alignment horizontal="center" vertical="center"/>
    </xf>
    <xf numFmtId="41" fontId="26" fillId="0" borderId="12" xfId="35" applyFont="1" applyBorder="1" applyAlignment="1">
      <alignment horizontal="center" vertical="center" wrapText="1"/>
    </xf>
    <xf numFmtId="41" fontId="26" fillId="0" borderId="13" xfId="35" applyFont="1" applyBorder="1" applyAlignment="1">
      <alignment horizontal="center" vertical="center" wrapText="1"/>
    </xf>
    <xf numFmtId="41" fontId="26" fillId="0" borderId="11" xfId="35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 xr:uid="{575EE1E6-0CA4-46D6-BAEA-554A199F706E}"/>
    <cellStyle name="Excel Built-in Explanatory Text" xfId="20" xr:uid="{7C9B588B-27BB-4D0E-9DE9-06CF1FAC95ED}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04F3-29B4-47CC-8930-0B90444D1DE6}">
  <sheetPr>
    <tabColor indexed="10"/>
  </sheetPr>
  <dimension ref="A1:AI66"/>
  <sheetViews>
    <sheetView showGridLines="0" tabSelected="1" view="pageBreakPreview" zoomScale="85" zoomScaleNormal="50" zoomScaleSheetLayoutView="85" workbookViewId="0">
      <selection activeCell="B2" sqref="B2"/>
    </sheetView>
  </sheetViews>
  <sheetFormatPr defaultColWidth="8.75" defaultRowHeight="14.25" x14ac:dyDescent="0.4"/>
  <cols>
    <col min="1" max="1" width="8.75" style="1"/>
    <col min="2" max="2" width="5.125" style="2" customWidth="1"/>
    <col min="3" max="3" width="13.875" style="2" customWidth="1"/>
    <col min="4" max="4" width="13.875" style="1" customWidth="1"/>
    <col min="5" max="5" width="12.75" style="1" customWidth="1"/>
    <col min="6" max="7" width="10.75" style="1" customWidth="1"/>
    <col min="8" max="8" width="10" style="2" hidden="1" customWidth="1"/>
    <col min="9" max="9" width="30.5" style="1" customWidth="1"/>
    <col min="10" max="10" width="14.75" style="1" customWidth="1"/>
    <col min="11" max="11" width="10.75" style="1" customWidth="1"/>
    <col min="12" max="12" width="15.75" style="2" customWidth="1"/>
    <col min="13" max="13" width="21.5" style="1" customWidth="1"/>
    <col min="14" max="14" width="30.375" style="1" customWidth="1"/>
    <col min="15" max="15" width="14.75" style="1" customWidth="1"/>
    <col min="16" max="16" width="10.75" style="1" customWidth="1"/>
    <col min="17" max="17" width="13.625" style="1" customWidth="1"/>
    <col min="18" max="18" width="13.625" style="12" customWidth="1"/>
    <col min="19" max="19" width="30.375" style="1" customWidth="1"/>
    <col min="20" max="20" width="14.75" style="1" customWidth="1"/>
    <col min="21" max="21" width="10.75" style="1" customWidth="1"/>
    <col min="22" max="22" width="13.625" style="12" customWidth="1"/>
    <col min="23" max="29" width="14.75" style="1" customWidth="1"/>
    <col min="30" max="30" width="13.75" style="1" hidden="1" customWidth="1"/>
    <col min="31" max="31" width="13.75" style="1" customWidth="1"/>
    <col min="32" max="35" width="17.25" style="1" customWidth="1"/>
    <col min="36" max="16384" width="8.75" style="1"/>
  </cols>
  <sheetData>
    <row r="1" spans="2:35" ht="27.6" customHeight="1" x14ac:dyDescent="0.4">
      <c r="C1" s="3" t="s">
        <v>24</v>
      </c>
    </row>
    <row r="2" spans="2:35" ht="30" customHeight="1" x14ac:dyDescent="0.4">
      <c r="B2" s="15" t="s">
        <v>83</v>
      </c>
    </row>
    <row r="3" spans="2:35" ht="30" customHeight="1" x14ac:dyDescent="0.4"/>
    <row r="4" spans="2:35" ht="30" customHeight="1" x14ac:dyDescent="0.4">
      <c r="B4" s="25" t="s">
        <v>40</v>
      </c>
      <c r="AE4" s="2"/>
      <c r="AF4" s="2"/>
    </row>
    <row r="5" spans="2:35" ht="30" customHeight="1" x14ac:dyDescent="0.4">
      <c r="B5" s="3"/>
      <c r="C5" s="1"/>
      <c r="AE5" s="2"/>
      <c r="AF5" s="2"/>
    </row>
    <row r="6" spans="2:35" ht="30" customHeight="1" x14ac:dyDescent="0.4">
      <c r="B6" s="3"/>
      <c r="C6" s="1"/>
      <c r="D6" s="3"/>
      <c r="F6" s="90" t="s">
        <v>81</v>
      </c>
      <c r="G6" s="90"/>
      <c r="H6" s="90"/>
      <c r="I6" s="90"/>
      <c r="J6" s="90"/>
      <c r="K6" s="90"/>
      <c r="L6" s="90"/>
      <c r="M6" s="90"/>
      <c r="N6" s="126" t="s">
        <v>75</v>
      </c>
      <c r="O6" s="127"/>
      <c r="P6" s="127"/>
      <c r="Q6" s="127"/>
      <c r="R6" s="127"/>
      <c r="S6" s="127"/>
      <c r="T6" s="127"/>
      <c r="U6" s="127"/>
      <c r="V6" s="85"/>
      <c r="W6" s="118" t="s">
        <v>12</v>
      </c>
      <c r="X6" s="118"/>
      <c r="Y6" s="118"/>
      <c r="Z6" s="118"/>
      <c r="AA6" s="118"/>
      <c r="AB6" s="118"/>
      <c r="AC6" s="119"/>
      <c r="AD6" s="2"/>
      <c r="AE6" s="2"/>
      <c r="AF6" s="2"/>
    </row>
    <row r="7" spans="2:35" ht="30" customHeight="1" x14ac:dyDescent="0.4">
      <c r="B7" s="102" t="s">
        <v>0</v>
      </c>
      <c r="C7" s="105" t="s">
        <v>14</v>
      </c>
      <c r="D7" s="99" t="s">
        <v>15</v>
      </c>
      <c r="E7" s="105" t="s">
        <v>58</v>
      </c>
      <c r="F7" s="90" t="s">
        <v>23</v>
      </c>
      <c r="G7" s="90"/>
      <c r="H7" s="108" t="s">
        <v>57</v>
      </c>
      <c r="I7" s="111" t="s">
        <v>41</v>
      </c>
      <c r="J7" s="112"/>
      <c r="K7" s="112"/>
      <c r="L7" s="112"/>
      <c r="M7" s="113"/>
      <c r="N7" s="111" t="s">
        <v>76</v>
      </c>
      <c r="O7" s="112"/>
      <c r="P7" s="112"/>
      <c r="Q7" s="112"/>
      <c r="R7" s="113"/>
      <c r="S7" s="111" t="s">
        <v>77</v>
      </c>
      <c r="T7" s="112"/>
      <c r="U7" s="112"/>
      <c r="V7" s="82"/>
      <c r="W7" s="120" t="s">
        <v>7</v>
      </c>
      <c r="X7" s="121"/>
      <c r="Y7" s="121"/>
      <c r="Z7" s="121"/>
      <c r="AA7" s="120" t="s">
        <v>2</v>
      </c>
      <c r="AB7" s="121"/>
      <c r="AC7" s="124"/>
      <c r="AD7" s="108" t="s">
        <v>50</v>
      </c>
      <c r="AE7" s="7" t="s">
        <v>9</v>
      </c>
    </row>
    <row r="8" spans="2:35" ht="30" customHeight="1" x14ac:dyDescent="0.4">
      <c r="B8" s="103"/>
      <c r="C8" s="106"/>
      <c r="D8" s="100"/>
      <c r="E8" s="106"/>
      <c r="F8" s="52" t="s">
        <v>22</v>
      </c>
      <c r="G8" s="52" t="s">
        <v>29</v>
      </c>
      <c r="H8" s="109"/>
      <c r="I8" s="114"/>
      <c r="J8" s="115"/>
      <c r="K8" s="115"/>
      <c r="L8" s="115"/>
      <c r="M8" s="116"/>
      <c r="N8" s="114"/>
      <c r="O8" s="115"/>
      <c r="P8" s="115"/>
      <c r="Q8" s="115"/>
      <c r="R8" s="116"/>
      <c r="S8" s="114"/>
      <c r="T8" s="115"/>
      <c r="U8" s="115"/>
      <c r="V8" s="83"/>
      <c r="W8" s="122"/>
      <c r="X8" s="123"/>
      <c r="Y8" s="123"/>
      <c r="Z8" s="123"/>
      <c r="AA8" s="122"/>
      <c r="AB8" s="123"/>
      <c r="AC8" s="125"/>
      <c r="AD8" s="128"/>
      <c r="AE8" s="11" t="s">
        <v>21</v>
      </c>
      <c r="AG8" s="117" t="s">
        <v>34</v>
      </c>
      <c r="AH8" s="117"/>
      <c r="AI8" s="117"/>
    </row>
    <row r="9" spans="2:35" ht="30" customHeight="1" x14ac:dyDescent="0.4">
      <c r="B9" s="104"/>
      <c r="C9" s="107"/>
      <c r="D9" s="101"/>
      <c r="E9" s="101"/>
      <c r="F9" s="53" t="s">
        <v>1</v>
      </c>
      <c r="G9" s="26"/>
      <c r="H9" s="110"/>
      <c r="I9" s="54" t="s">
        <v>28</v>
      </c>
      <c r="J9" s="27" t="s">
        <v>27</v>
      </c>
      <c r="K9" s="55" t="s">
        <v>25</v>
      </c>
      <c r="L9" s="55" t="s">
        <v>56</v>
      </c>
      <c r="M9" s="24" t="s">
        <v>42</v>
      </c>
      <c r="N9" s="54" t="s">
        <v>28</v>
      </c>
      <c r="O9" s="27" t="s">
        <v>27</v>
      </c>
      <c r="P9" s="27" t="s">
        <v>25</v>
      </c>
      <c r="Q9" s="27" t="s">
        <v>60</v>
      </c>
      <c r="R9" s="84" t="s">
        <v>47</v>
      </c>
      <c r="S9" s="54" t="s">
        <v>28</v>
      </c>
      <c r="T9" s="27" t="s">
        <v>27</v>
      </c>
      <c r="U9" s="27" t="s">
        <v>25</v>
      </c>
      <c r="V9" s="84" t="s">
        <v>47</v>
      </c>
      <c r="W9" s="55" t="s">
        <v>6</v>
      </c>
      <c r="X9" s="27" t="s">
        <v>31</v>
      </c>
      <c r="Y9" s="27" t="s">
        <v>32</v>
      </c>
      <c r="Z9" s="27" t="s">
        <v>33</v>
      </c>
      <c r="AA9" s="27" t="s">
        <v>3</v>
      </c>
      <c r="AB9" s="27" t="s">
        <v>4</v>
      </c>
      <c r="AC9" s="27" t="s">
        <v>5</v>
      </c>
      <c r="AD9" s="129"/>
      <c r="AE9" s="6"/>
      <c r="AG9" s="2" t="s">
        <v>35</v>
      </c>
      <c r="AH9" s="2" t="s">
        <v>36</v>
      </c>
      <c r="AI9" s="2" t="s">
        <v>37</v>
      </c>
    </row>
    <row r="10" spans="2:35" ht="30" customHeight="1" x14ac:dyDescent="0.4">
      <c r="B10" s="99">
        <v>1</v>
      </c>
      <c r="C10" s="102"/>
      <c r="D10" s="99"/>
      <c r="E10" s="99"/>
      <c r="F10" s="29"/>
      <c r="G10" s="30"/>
      <c r="H10" s="28"/>
      <c r="I10" s="59"/>
      <c r="J10" s="31"/>
      <c r="K10" s="32"/>
      <c r="L10" s="31"/>
      <c r="M10" s="92"/>
      <c r="N10" s="58"/>
      <c r="O10" s="31"/>
      <c r="P10" s="31"/>
      <c r="Q10" s="57"/>
      <c r="R10" s="95"/>
      <c r="S10" s="58"/>
      <c r="T10" s="31"/>
      <c r="U10" s="31"/>
      <c r="V10" s="95" t="s">
        <v>53</v>
      </c>
      <c r="W10" s="33">
        <f>ROUNDDOWN(SUM(X10:Z10)*1.1,0)</f>
        <v>0</v>
      </c>
      <c r="X10" s="34">
        <f>J10*K10</f>
        <v>0</v>
      </c>
      <c r="Y10" s="34">
        <f>O10*P10</f>
        <v>0</v>
      </c>
      <c r="Z10" s="34">
        <f>T10*U10</f>
        <v>0</v>
      </c>
      <c r="AA10" s="34">
        <f>SUM(ROUNDDOWN(X10*(1/3),-3),ROUNDDOWN(Z10*(1/2),-3))</f>
        <v>0</v>
      </c>
      <c r="AB10" s="31"/>
      <c r="AC10" s="34">
        <f>W10-AA10-AB10</f>
        <v>0</v>
      </c>
      <c r="AD10" s="92"/>
      <c r="AE10" s="92"/>
      <c r="AG10" s="16">
        <f>ROUNDDOWN(X10*(1/3),-3)</f>
        <v>0</v>
      </c>
      <c r="AH10" s="16">
        <f t="shared" ref="AH10:AI12" si="0">ROUNDDOWN(Y10*(1/2),-3)</f>
        <v>0</v>
      </c>
      <c r="AI10" s="16">
        <f t="shared" si="0"/>
        <v>0</v>
      </c>
    </row>
    <row r="11" spans="2:35" ht="30" customHeight="1" x14ac:dyDescent="0.4">
      <c r="B11" s="100"/>
      <c r="C11" s="103"/>
      <c r="D11" s="100"/>
      <c r="E11" s="100"/>
      <c r="F11" s="86"/>
      <c r="G11" s="86"/>
      <c r="H11" s="27"/>
      <c r="I11" s="59"/>
      <c r="J11" s="31"/>
      <c r="K11" s="32"/>
      <c r="L11" s="31"/>
      <c r="M11" s="93"/>
      <c r="N11" s="58"/>
      <c r="O11" s="31"/>
      <c r="P11" s="31"/>
      <c r="Q11" s="57"/>
      <c r="R11" s="96"/>
      <c r="S11" s="58"/>
      <c r="T11" s="31"/>
      <c r="U11" s="31"/>
      <c r="V11" s="96"/>
      <c r="W11" s="33">
        <f>ROUNDDOWN(SUM(X11:Z11)*1.1,0)</f>
        <v>0</v>
      </c>
      <c r="X11" s="34">
        <f>J11*K11</f>
        <v>0</v>
      </c>
      <c r="Y11" s="34">
        <f>O11*P11</f>
        <v>0</v>
      </c>
      <c r="Z11" s="34">
        <f>T11*U11</f>
        <v>0</v>
      </c>
      <c r="AA11" s="34">
        <f>SUM(ROUNDDOWN(X11*(1/3),-3),ROUNDDOWN(Z11*(1/2),-3))</f>
        <v>0</v>
      </c>
      <c r="AB11" s="31"/>
      <c r="AC11" s="34">
        <f>W11-AA11-AB11</f>
        <v>0</v>
      </c>
      <c r="AD11" s="93"/>
      <c r="AE11" s="93"/>
      <c r="AG11" s="16">
        <f>ROUNDDOWN(X11*(1/3),-3)</f>
        <v>0</v>
      </c>
      <c r="AH11" s="16">
        <f t="shared" si="0"/>
        <v>0</v>
      </c>
      <c r="AI11" s="16">
        <f t="shared" si="0"/>
        <v>0</v>
      </c>
    </row>
    <row r="12" spans="2:35" ht="30" customHeight="1" x14ac:dyDescent="0.4">
      <c r="B12" s="100"/>
      <c r="C12" s="103"/>
      <c r="D12" s="100"/>
      <c r="E12" s="101"/>
      <c r="F12" s="37"/>
      <c r="G12" s="38"/>
      <c r="H12" s="36"/>
      <c r="I12" s="59"/>
      <c r="J12" s="31"/>
      <c r="K12" s="32"/>
      <c r="L12" s="31"/>
      <c r="M12" s="94"/>
      <c r="N12" s="58"/>
      <c r="O12" s="31"/>
      <c r="P12" s="31"/>
      <c r="Q12" s="57"/>
      <c r="R12" s="97"/>
      <c r="S12" s="58"/>
      <c r="T12" s="31"/>
      <c r="U12" s="31"/>
      <c r="V12" s="97"/>
      <c r="W12" s="33">
        <f>ROUNDDOWN(SUM(X12:Z12)*1.1,0)</f>
        <v>0</v>
      </c>
      <c r="X12" s="34">
        <f>J12*K12</f>
        <v>0</v>
      </c>
      <c r="Y12" s="34">
        <f>O12*P12</f>
        <v>0</v>
      </c>
      <c r="Z12" s="34">
        <f>T12*U12</f>
        <v>0</v>
      </c>
      <c r="AA12" s="34">
        <f>SUM(ROUNDDOWN(X12*(1/3),-3),ROUNDDOWN(Z12*(1/2),-3))</f>
        <v>0</v>
      </c>
      <c r="AB12" s="31"/>
      <c r="AC12" s="34">
        <f>W12-AA12-AB12</f>
        <v>0</v>
      </c>
      <c r="AD12" s="94"/>
      <c r="AE12" s="94"/>
      <c r="AG12" s="16">
        <f>ROUNDDOWN(X12*(1/3),-3)</f>
        <v>0</v>
      </c>
      <c r="AH12" s="16">
        <f t="shared" si="0"/>
        <v>0</v>
      </c>
      <c r="AI12" s="16">
        <f t="shared" si="0"/>
        <v>0</v>
      </c>
    </row>
    <row r="13" spans="2:35" ht="19.899999999999999" customHeight="1" x14ac:dyDescent="0.4">
      <c r="B13" s="101"/>
      <c r="C13" s="103"/>
      <c r="D13" s="101"/>
      <c r="E13" s="36" t="s">
        <v>26</v>
      </c>
      <c r="F13" s="35">
        <f>SUM(F10:F12)</f>
        <v>0</v>
      </c>
      <c r="G13" s="39"/>
      <c r="H13" s="40"/>
      <c r="I13" s="60"/>
      <c r="J13" s="41"/>
      <c r="K13" s="42"/>
      <c r="L13" s="42"/>
      <c r="M13" s="43"/>
      <c r="N13" s="40"/>
      <c r="O13" s="41"/>
      <c r="P13" s="41"/>
      <c r="Q13" s="44"/>
      <c r="R13" s="87"/>
      <c r="S13" s="40"/>
      <c r="T13" s="41"/>
      <c r="U13" s="41"/>
      <c r="V13" s="87"/>
      <c r="W13" s="33">
        <f t="shared" ref="W13:AC13" si="1">SUM(W10:W12)</f>
        <v>0</v>
      </c>
      <c r="X13" s="34">
        <f t="shared" si="1"/>
        <v>0</v>
      </c>
      <c r="Y13" s="34">
        <f t="shared" si="1"/>
        <v>0</v>
      </c>
      <c r="Z13" s="34">
        <f t="shared" si="1"/>
        <v>0</v>
      </c>
      <c r="AA13" s="34">
        <f t="shared" si="1"/>
        <v>0</v>
      </c>
      <c r="AB13" s="34">
        <f t="shared" si="1"/>
        <v>0</v>
      </c>
      <c r="AC13" s="34">
        <f t="shared" si="1"/>
        <v>0</v>
      </c>
      <c r="AD13" s="44"/>
      <c r="AE13" s="44"/>
      <c r="AG13" s="16"/>
      <c r="AH13" s="16"/>
      <c r="AI13" s="16"/>
    </row>
    <row r="14" spans="2:35" ht="30" customHeight="1" x14ac:dyDescent="0.4">
      <c r="B14" s="99">
        <v>2</v>
      </c>
      <c r="C14" s="103"/>
      <c r="D14" s="99"/>
      <c r="E14" s="99"/>
      <c r="F14" s="29"/>
      <c r="G14" s="30"/>
      <c r="H14" s="28"/>
      <c r="I14" s="59"/>
      <c r="J14" s="31"/>
      <c r="K14" s="32"/>
      <c r="L14" s="31"/>
      <c r="M14" s="92"/>
      <c r="N14" s="58"/>
      <c r="O14" s="31"/>
      <c r="P14" s="31"/>
      <c r="Q14" s="57"/>
      <c r="R14" s="95"/>
      <c r="S14" s="58"/>
      <c r="T14" s="31"/>
      <c r="U14" s="31"/>
      <c r="V14" s="95" t="s">
        <v>79</v>
      </c>
      <c r="W14" s="33">
        <f>ROUNDDOWN(SUM(X14:Z14)*1.1,0)</f>
        <v>0</v>
      </c>
      <c r="X14" s="34">
        <f>J14*K14</f>
        <v>0</v>
      </c>
      <c r="Y14" s="34">
        <f>O14*P14</f>
        <v>0</v>
      </c>
      <c r="Z14" s="34">
        <f>T14*U14</f>
        <v>0</v>
      </c>
      <c r="AA14" s="34">
        <f>SUM(ROUNDDOWN(X14*(1/3),-3),ROUNDDOWN(Z14*(1/2),-3))</f>
        <v>0</v>
      </c>
      <c r="AB14" s="31"/>
      <c r="AC14" s="34">
        <f>W14-AA14-AB14</f>
        <v>0</v>
      </c>
      <c r="AD14" s="92"/>
      <c r="AE14" s="92"/>
      <c r="AG14" s="16">
        <f>ROUNDDOWN(X14*(1/3),-3)</f>
        <v>0</v>
      </c>
      <c r="AH14" s="16">
        <f t="shared" ref="AH14:AI16" si="2">ROUNDDOWN(Y14*(1/2),-3)</f>
        <v>0</v>
      </c>
      <c r="AI14" s="16">
        <f t="shared" si="2"/>
        <v>0</v>
      </c>
    </row>
    <row r="15" spans="2:35" ht="30" customHeight="1" x14ac:dyDescent="0.4">
      <c r="B15" s="100"/>
      <c r="C15" s="103"/>
      <c r="D15" s="100"/>
      <c r="E15" s="100"/>
      <c r="F15" s="86"/>
      <c r="G15" s="86"/>
      <c r="H15" s="27"/>
      <c r="I15" s="59"/>
      <c r="J15" s="31"/>
      <c r="K15" s="32"/>
      <c r="L15" s="31"/>
      <c r="M15" s="93"/>
      <c r="N15" s="58"/>
      <c r="O15" s="31"/>
      <c r="P15" s="31"/>
      <c r="Q15" s="57"/>
      <c r="R15" s="96"/>
      <c r="S15" s="58"/>
      <c r="T15" s="31"/>
      <c r="U15" s="31"/>
      <c r="V15" s="96"/>
      <c r="W15" s="33">
        <f>ROUNDDOWN(SUM(X15:Z15)*1.1,0)</f>
        <v>0</v>
      </c>
      <c r="X15" s="34">
        <f>J15*K15</f>
        <v>0</v>
      </c>
      <c r="Y15" s="34">
        <f>O15*P15</f>
        <v>0</v>
      </c>
      <c r="Z15" s="34">
        <f>T15*U15</f>
        <v>0</v>
      </c>
      <c r="AA15" s="34">
        <f>SUM(ROUNDDOWN(X15*(1/3),-3),ROUNDDOWN(Z15*(1/2),-3))</f>
        <v>0</v>
      </c>
      <c r="AB15" s="31"/>
      <c r="AC15" s="34">
        <f>W15-AA15-AB15</f>
        <v>0</v>
      </c>
      <c r="AD15" s="93"/>
      <c r="AE15" s="93"/>
      <c r="AG15" s="16">
        <f>ROUNDDOWN(X15*(1/3),-3)</f>
        <v>0</v>
      </c>
      <c r="AH15" s="16">
        <f t="shared" si="2"/>
        <v>0</v>
      </c>
      <c r="AI15" s="16">
        <f t="shared" si="2"/>
        <v>0</v>
      </c>
    </row>
    <row r="16" spans="2:35" ht="30" customHeight="1" x14ac:dyDescent="0.4">
      <c r="B16" s="100"/>
      <c r="C16" s="103"/>
      <c r="D16" s="100"/>
      <c r="E16" s="101"/>
      <c r="F16" s="37"/>
      <c r="G16" s="38"/>
      <c r="H16" s="36"/>
      <c r="I16" s="59"/>
      <c r="J16" s="31"/>
      <c r="K16" s="32"/>
      <c r="L16" s="31"/>
      <c r="M16" s="94"/>
      <c r="N16" s="58"/>
      <c r="O16" s="31"/>
      <c r="P16" s="31"/>
      <c r="Q16" s="57"/>
      <c r="R16" s="97"/>
      <c r="S16" s="58"/>
      <c r="T16" s="31"/>
      <c r="U16" s="31"/>
      <c r="V16" s="97"/>
      <c r="W16" s="33">
        <f>ROUNDDOWN(SUM(X16:Z16)*1.1,0)</f>
        <v>0</v>
      </c>
      <c r="X16" s="34">
        <f>J16*K16</f>
        <v>0</v>
      </c>
      <c r="Y16" s="34">
        <f>O16*P16</f>
        <v>0</v>
      </c>
      <c r="Z16" s="34">
        <f>T16*U16</f>
        <v>0</v>
      </c>
      <c r="AA16" s="34">
        <f>SUM(ROUNDDOWN(X16*(1/3),-3),ROUNDDOWN(Z16*(1/2),-3))</f>
        <v>0</v>
      </c>
      <c r="AB16" s="31"/>
      <c r="AC16" s="34">
        <f>W16-AA16-AB16</f>
        <v>0</v>
      </c>
      <c r="AD16" s="94"/>
      <c r="AE16" s="94"/>
      <c r="AG16" s="16">
        <f>ROUNDDOWN(X16*(1/3),-3)</f>
        <v>0</v>
      </c>
      <c r="AH16" s="16">
        <f t="shared" si="2"/>
        <v>0</v>
      </c>
      <c r="AI16" s="16">
        <f t="shared" si="2"/>
        <v>0</v>
      </c>
    </row>
    <row r="17" spans="2:35" ht="19.899999999999999" customHeight="1" x14ac:dyDescent="0.4">
      <c r="B17" s="101"/>
      <c r="C17" s="103"/>
      <c r="D17" s="101"/>
      <c r="E17" s="36" t="s">
        <v>26</v>
      </c>
      <c r="F17" s="35">
        <f>SUM(F14:F16)</f>
        <v>0</v>
      </c>
      <c r="G17" s="39"/>
      <c r="H17" s="40"/>
      <c r="I17" s="60"/>
      <c r="J17" s="41"/>
      <c r="K17" s="42"/>
      <c r="L17" s="42"/>
      <c r="M17" s="43"/>
      <c r="N17" s="40"/>
      <c r="O17" s="41"/>
      <c r="P17" s="41"/>
      <c r="Q17" s="44"/>
      <c r="R17" s="87"/>
      <c r="S17" s="40"/>
      <c r="T17" s="41"/>
      <c r="U17" s="41"/>
      <c r="V17" s="87"/>
      <c r="W17" s="33">
        <f t="shared" ref="W17:AC17" si="3">SUM(W14:W16)</f>
        <v>0</v>
      </c>
      <c r="X17" s="34">
        <f t="shared" si="3"/>
        <v>0</v>
      </c>
      <c r="Y17" s="34">
        <f t="shared" si="3"/>
        <v>0</v>
      </c>
      <c r="Z17" s="34">
        <f t="shared" si="3"/>
        <v>0</v>
      </c>
      <c r="AA17" s="34">
        <f t="shared" si="3"/>
        <v>0</v>
      </c>
      <c r="AB17" s="34">
        <f t="shared" si="3"/>
        <v>0</v>
      </c>
      <c r="AC17" s="34">
        <f t="shared" si="3"/>
        <v>0</v>
      </c>
      <c r="AD17" s="44"/>
      <c r="AE17" s="44"/>
      <c r="AG17" s="16"/>
      <c r="AH17" s="16"/>
      <c r="AI17" s="16"/>
    </row>
    <row r="18" spans="2:35" ht="30" customHeight="1" x14ac:dyDescent="0.4">
      <c r="B18" s="99">
        <v>3</v>
      </c>
      <c r="C18" s="103"/>
      <c r="D18" s="99"/>
      <c r="E18" s="99"/>
      <c r="F18" s="29"/>
      <c r="G18" s="30"/>
      <c r="H18" s="28"/>
      <c r="I18" s="59"/>
      <c r="J18" s="31"/>
      <c r="K18" s="32"/>
      <c r="L18" s="31"/>
      <c r="M18" s="92"/>
      <c r="N18" s="58"/>
      <c r="O18" s="31"/>
      <c r="P18" s="31"/>
      <c r="Q18" s="57"/>
      <c r="R18" s="95"/>
      <c r="S18" s="58"/>
      <c r="T18" s="31"/>
      <c r="U18" s="31"/>
      <c r="V18" s="95" t="s">
        <v>80</v>
      </c>
      <c r="W18" s="33">
        <f>ROUNDDOWN(SUM(X18:Z18)*1.1,0)</f>
        <v>0</v>
      </c>
      <c r="X18" s="34">
        <f>J18*K18</f>
        <v>0</v>
      </c>
      <c r="Y18" s="34">
        <f>O18*P18</f>
        <v>0</v>
      </c>
      <c r="Z18" s="34">
        <f>T18*U18</f>
        <v>0</v>
      </c>
      <c r="AA18" s="34">
        <f>SUM(ROUNDDOWN(X18*(1/3),-3),ROUNDDOWN(Z18*(1/2),-3))</f>
        <v>0</v>
      </c>
      <c r="AB18" s="31"/>
      <c r="AC18" s="34">
        <f>W18-AA18-AB18</f>
        <v>0</v>
      </c>
      <c r="AD18" s="92"/>
      <c r="AE18" s="92"/>
      <c r="AG18" s="16">
        <f>ROUNDDOWN(X18*(1/3),-3)</f>
        <v>0</v>
      </c>
      <c r="AH18" s="16">
        <f t="shared" ref="AH18:AI20" si="4">ROUNDDOWN(Y18*(1/2),-3)</f>
        <v>0</v>
      </c>
      <c r="AI18" s="16">
        <f t="shared" si="4"/>
        <v>0</v>
      </c>
    </row>
    <row r="19" spans="2:35" ht="30" customHeight="1" x14ac:dyDescent="0.4">
      <c r="B19" s="100"/>
      <c r="C19" s="103"/>
      <c r="D19" s="100"/>
      <c r="E19" s="100"/>
      <c r="F19" s="86"/>
      <c r="G19" s="86"/>
      <c r="H19" s="27"/>
      <c r="I19" s="59"/>
      <c r="J19" s="31"/>
      <c r="K19" s="32"/>
      <c r="L19" s="31"/>
      <c r="M19" s="93"/>
      <c r="N19" s="58"/>
      <c r="O19" s="31"/>
      <c r="P19" s="31"/>
      <c r="Q19" s="57"/>
      <c r="R19" s="96"/>
      <c r="S19" s="58"/>
      <c r="T19" s="31"/>
      <c r="U19" s="31"/>
      <c r="V19" s="96"/>
      <c r="W19" s="33">
        <f>ROUNDDOWN(SUM(X19:Z19)*1.1,0)</f>
        <v>0</v>
      </c>
      <c r="X19" s="34">
        <f>J19*K19</f>
        <v>0</v>
      </c>
      <c r="Y19" s="34">
        <f>O19*P19</f>
        <v>0</v>
      </c>
      <c r="Z19" s="34">
        <f>T19*U19</f>
        <v>0</v>
      </c>
      <c r="AA19" s="34">
        <f>SUM(ROUNDDOWN(X19*(1/3),-3),ROUNDDOWN(Z19*(1/2),-3))</f>
        <v>0</v>
      </c>
      <c r="AB19" s="31"/>
      <c r="AC19" s="34">
        <f>W19-AA19-AB19</f>
        <v>0</v>
      </c>
      <c r="AD19" s="93"/>
      <c r="AE19" s="93"/>
      <c r="AG19" s="16">
        <f>ROUNDDOWN(X19*(1/3),-3)</f>
        <v>0</v>
      </c>
      <c r="AH19" s="16">
        <f t="shared" si="4"/>
        <v>0</v>
      </c>
      <c r="AI19" s="16">
        <f t="shared" si="4"/>
        <v>0</v>
      </c>
    </row>
    <row r="20" spans="2:35" ht="30" customHeight="1" x14ac:dyDescent="0.4">
      <c r="B20" s="100"/>
      <c r="C20" s="103"/>
      <c r="D20" s="100"/>
      <c r="E20" s="101"/>
      <c r="F20" s="37"/>
      <c r="G20" s="38"/>
      <c r="H20" s="36"/>
      <c r="I20" s="59"/>
      <c r="J20" s="31"/>
      <c r="K20" s="32"/>
      <c r="L20" s="31"/>
      <c r="M20" s="94"/>
      <c r="N20" s="58"/>
      <c r="O20" s="31"/>
      <c r="P20" s="31"/>
      <c r="Q20" s="57"/>
      <c r="R20" s="97"/>
      <c r="S20" s="58"/>
      <c r="T20" s="31"/>
      <c r="U20" s="31"/>
      <c r="V20" s="97"/>
      <c r="W20" s="33">
        <f>ROUNDDOWN(SUM(X20:Z20)*1.1,0)</f>
        <v>0</v>
      </c>
      <c r="X20" s="34">
        <f>J20*K20</f>
        <v>0</v>
      </c>
      <c r="Y20" s="34">
        <f>O20*P20</f>
        <v>0</v>
      </c>
      <c r="Z20" s="34">
        <f>T20*U20</f>
        <v>0</v>
      </c>
      <c r="AA20" s="34">
        <f>SUM(ROUNDDOWN(X20*(1/3),-3),ROUNDDOWN(Z20*(1/2),-3))</f>
        <v>0</v>
      </c>
      <c r="AB20" s="31"/>
      <c r="AC20" s="34">
        <f>W20-AA20-AB20</f>
        <v>0</v>
      </c>
      <c r="AD20" s="94"/>
      <c r="AE20" s="94"/>
      <c r="AG20" s="16">
        <f>ROUNDDOWN(X20*(1/3),-3)</f>
        <v>0</v>
      </c>
      <c r="AH20" s="16">
        <f t="shared" si="4"/>
        <v>0</v>
      </c>
      <c r="AI20" s="16">
        <f t="shared" si="4"/>
        <v>0</v>
      </c>
    </row>
    <row r="21" spans="2:35" ht="19.899999999999999" customHeight="1" x14ac:dyDescent="0.4">
      <c r="B21" s="101"/>
      <c r="C21" s="103"/>
      <c r="D21" s="101"/>
      <c r="E21" s="36" t="s">
        <v>26</v>
      </c>
      <c r="F21" s="35">
        <f>SUM(F18:F20)</f>
        <v>0</v>
      </c>
      <c r="G21" s="39"/>
      <c r="H21" s="40"/>
      <c r="I21" s="60"/>
      <c r="J21" s="41"/>
      <c r="K21" s="42"/>
      <c r="L21" s="42"/>
      <c r="M21" s="43"/>
      <c r="N21" s="40"/>
      <c r="O21" s="41"/>
      <c r="P21" s="41"/>
      <c r="Q21" s="44"/>
      <c r="R21" s="87"/>
      <c r="S21" s="40"/>
      <c r="T21" s="41"/>
      <c r="U21" s="41"/>
      <c r="V21" s="87"/>
      <c r="W21" s="33">
        <f t="shared" ref="W21:AC21" si="5">SUM(W18:W20)</f>
        <v>0</v>
      </c>
      <c r="X21" s="34">
        <f t="shared" si="5"/>
        <v>0</v>
      </c>
      <c r="Y21" s="34">
        <f t="shared" si="5"/>
        <v>0</v>
      </c>
      <c r="Z21" s="34">
        <f t="shared" si="5"/>
        <v>0</v>
      </c>
      <c r="AA21" s="34">
        <f t="shared" si="5"/>
        <v>0</v>
      </c>
      <c r="AB21" s="34">
        <f t="shared" si="5"/>
        <v>0</v>
      </c>
      <c r="AC21" s="34">
        <f t="shared" si="5"/>
        <v>0</v>
      </c>
      <c r="AD21" s="44"/>
      <c r="AE21" s="44"/>
      <c r="AG21" s="16"/>
      <c r="AH21" s="16"/>
      <c r="AI21" s="16"/>
    </row>
    <row r="22" spans="2:35" ht="30" customHeight="1" x14ac:dyDescent="0.4">
      <c r="B22" s="99">
        <v>4</v>
      </c>
      <c r="C22" s="103"/>
      <c r="D22" s="99"/>
      <c r="E22" s="99"/>
      <c r="F22" s="29"/>
      <c r="G22" s="30"/>
      <c r="H22" s="28"/>
      <c r="I22" s="59"/>
      <c r="J22" s="31"/>
      <c r="K22" s="32"/>
      <c r="L22" s="31"/>
      <c r="M22" s="92"/>
      <c r="N22" s="58"/>
      <c r="O22" s="31"/>
      <c r="P22" s="31"/>
      <c r="Q22" s="57"/>
      <c r="R22" s="95"/>
      <c r="S22" s="58"/>
      <c r="T22" s="31"/>
      <c r="U22" s="31"/>
      <c r="V22" s="95"/>
      <c r="W22" s="33">
        <f>ROUNDDOWN(SUM(X22:Z22)*1.1,0)</f>
        <v>0</v>
      </c>
      <c r="X22" s="34">
        <f>J22*K22</f>
        <v>0</v>
      </c>
      <c r="Y22" s="34">
        <f>O22*P22</f>
        <v>0</v>
      </c>
      <c r="Z22" s="34">
        <f>T22*U22</f>
        <v>0</v>
      </c>
      <c r="AA22" s="34">
        <f>SUM(ROUNDDOWN(X22*(1/3),-3),ROUNDDOWN(Z22*(1/2),-3))</f>
        <v>0</v>
      </c>
      <c r="AB22" s="31"/>
      <c r="AC22" s="34">
        <f>W22-AA22-AB22</f>
        <v>0</v>
      </c>
      <c r="AD22" s="92"/>
      <c r="AE22" s="92"/>
      <c r="AG22" s="16">
        <f>ROUNDDOWN(X22*(1/3),-3)</f>
        <v>0</v>
      </c>
      <c r="AH22" s="16">
        <f t="shared" ref="AH22:AI24" si="6">ROUNDDOWN(Y22*(1/2),-3)</f>
        <v>0</v>
      </c>
      <c r="AI22" s="16">
        <f t="shared" si="6"/>
        <v>0</v>
      </c>
    </row>
    <row r="23" spans="2:35" ht="30" customHeight="1" x14ac:dyDescent="0.4">
      <c r="B23" s="100"/>
      <c r="C23" s="103"/>
      <c r="D23" s="100"/>
      <c r="E23" s="100"/>
      <c r="F23" s="86"/>
      <c r="G23" s="86"/>
      <c r="H23" s="27"/>
      <c r="I23" s="59"/>
      <c r="J23" s="31"/>
      <c r="K23" s="32"/>
      <c r="L23" s="31"/>
      <c r="M23" s="93"/>
      <c r="N23" s="58"/>
      <c r="O23" s="31"/>
      <c r="P23" s="31"/>
      <c r="Q23" s="57"/>
      <c r="R23" s="96"/>
      <c r="S23" s="58"/>
      <c r="T23" s="31"/>
      <c r="U23" s="31"/>
      <c r="V23" s="96"/>
      <c r="W23" s="33">
        <f>ROUNDDOWN(SUM(X23:Z23)*1.1,0)</f>
        <v>0</v>
      </c>
      <c r="X23" s="34">
        <f>J23*K23</f>
        <v>0</v>
      </c>
      <c r="Y23" s="34">
        <f>O23*P23</f>
        <v>0</v>
      </c>
      <c r="Z23" s="34">
        <f>T23*U23</f>
        <v>0</v>
      </c>
      <c r="AA23" s="34">
        <f>SUM(ROUNDDOWN(X23*(1/3),-3),ROUNDDOWN(Z23*(1/2),-3))</f>
        <v>0</v>
      </c>
      <c r="AB23" s="31"/>
      <c r="AC23" s="34">
        <f>W23-AA23-AB23</f>
        <v>0</v>
      </c>
      <c r="AD23" s="93"/>
      <c r="AE23" s="93"/>
      <c r="AG23" s="16">
        <f>ROUNDDOWN(X23*(1/3),-3)</f>
        <v>0</v>
      </c>
      <c r="AH23" s="16">
        <f t="shared" si="6"/>
        <v>0</v>
      </c>
      <c r="AI23" s="16">
        <f t="shared" si="6"/>
        <v>0</v>
      </c>
    </row>
    <row r="24" spans="2:35" ht="30" customHeight="1" x14ac:dyDescent="0.4">
      <c r="B24" s="100"/>
      <c r="C24" s="103"/>
      <c r="D24" s="100"/>
      <c r="E24" s="101"/>
      <c r="F24" s="37"/>
      <c r="G24" s="38"/>
      <c r="H24" s="36"/>
      <c r="I24" s="59"/>
      <c r="J24" s="31"/>
      <c r="K24" s="32"/>
      <c r="L24" s="31"/>
      <c r="M24" s="94"/>
      <c r="N24" s="58"/>
      <c r="O24" s="31"/>
      <c r="P24" s="31"/>
      <c r="Q24" s="57"/>
      <c r="R24" s="97"/>
      <c r="S24" s="58"/>
      <c r="T24" s="31"/>
      <c r="U24" s="31"/>
      <c r="V24" s="97"/>
      <c r="W24" s="33">
        <f>ROUNDDOWN(SUM(X24:Z24)*1.1,0)</f>
        <v>0</v>
      </c>
      <c r="X24" s="34">
        <f>J24*K24</f>
        <v>0</v>
      </c>
      <c r="Y24" s="34">
        <f>O24*P24</f>
        <v>0</v>
      </c>
      <c r="Z24" s="34">
        <f>T24*U24</f>
        <v>0</v>
      </c>
      <c r="AA24" s="34">
        <f>SUM(ROUNDDOWN(X24*(1/3),-3),ROUNDDOWN(Z24*(1/2),-3))</f>
        <v>0</v>
      </c>
      <c r="AB24" s="31"/>
      <c r="AC24" s="34">
        <f>W24-AA24-AB24</f>
        <v>0</v>
      </c>
      <c r="AD24" s="94"/>
      <c r="AE24" s="94"/>
      <c r="AG24" s="16">
        <f>ROUNDDOWN(X24*(1/3),-3)</f>
        <v>0</v>
      </c>
      <c r="AH24" s="16">
        <f t="shared" si="6"/>
        <v>0</v>
      </c>
      <c r="AI24" s="16">
        <f t="shared" si="6"/>
        <v>0</v>
      </c>
    </row>
    <row r="25" spans="2:35" ht="19.899999999999999" customHeight="1" x14ac:dyDescent="0.4">
      <c r="B25" s="101"/>
      <c r="C25" s="103"/>
      <c r="D25" s="101"/>
      <c r="E25" s="36" t="s">
        <v>26</v>
      </c>
      <c r="F25" s="35">
        <f>SUM(F22:F24)</f>
        <v>0</v>
      </c>
      <c r="G25" s="46"/>
      <c r="H25" s="40"/>
      <c r="I25" s="60"/>
      <c r="J25" s="41"/>
      <c r="K25" s="41"/>
      <c r="L25" s="42"/>
      <c r="M25" s="43"/>
      <c r="N25" s="40"/>
      <c r="O25" s="41"/>
      <c r="P25" s="41"/>
      <c r="Q25" s="44"/>
      <c r="R25" s="87"/>
      <c r="S25" s="40"/>
      <c r="T25" s="41"/>
      <c r="U25" s="41"/>
      <c r="V25" s="87"/>
      <c r="W25" s="33">
        <f t="shared" ref="W25:AC25" si="7">SUM(W22:W24)</f>
        <v>0</v>
      </c>
      <c r="X25" s="34">
        <f t="shared" si="7"/>
        <v>0</v>
      </c>
      <c r="Y25" s="34">
        <f t="shared" si="7"/>
        <v>0</v>
      </c>
      <c r="Z25" s="34">
        <f t="shared" si="7"/>
        <v>0</v>
      </c>
      <c r="AA25" s="34">
        <f t="shared" si="7"/>
        <v>0</v>
      </c>
      <c r="AB25" s="34">
        <f t="shared" si="7"/>
        <v>0</v>
      </c>
      <c r="AC25" s="34">
        <f t="shared" si="7"/>
        <v>0</v>
      </c>
      <c r="AD25" s="44"/>
      <c r="AE25" s="44"/>
      <c r="AG25" s="16"/>
      <c r="AH25" s="16"/>
      <c r="AI25" s="16"/>
    </row>
    <row r="26" spans="2:35" ht="30" customHeight="1" x14ac:dyDescent="0.4">
      <c r="B26" s="99">
        <v>5</v>
      </c>
      <c r="C26" s="103"/>
      <c r="D26" s="99"/>
      <c r="E26" s="99"/>
      <c r="F26" s="29"/>
      <c r="G26" s="30"/>
      <c r="H26" s="28"/>
      <c r="I26" s="59"/>
      <c r="J26" s="31"/>
      <c r="K26" s="47"/>
      <c r="L26" s="31"/>
      <c r="M26" s="92"/>
      <c r="N26" s="58"/>
      <c r="O26" s="31"/>
      <c r="P26" s="31"/>
      <c r="Q26" s="57"/>
      <c r="R26" s="95"/>
      <c r="S26" s="58"/>
      <c r="T26" s="31"/>
      <c r="U26" s="31"/>
      <c r="V26" s="95"/>
      <c r="W26" s="33">
        <f>ROUNDDOWN(SUM(X26:Z26)*1.1,0)</f>
        <v>0</v>
      </c>
      <c r="X26" s="34">
        <f>J26*K26</f>
        <v>0</v>
      </c>
      <c r="Y26" s="34">
        <f>O26*P26</f>
        <v>0</v>
      </c>
      <c r="Z26" s="34">
        <f>T26*U26</f>
        <v>0</v>
      </c>
      <c r="AA26" s="34">
        <f>SUM(ROUNDDOWN(X26*(1/3),-3),ROUNDDOWN(Z26*(1/2),-3))</f>
        <v>0</v>
      </c>
      <c r="AB26" s="31"/>
      <c r="AC26" s="34">
        <f>W26-AA26-AB26</f>
        <v>0</v>
      </c>
      <c r="AD26" s="92"/>
      <c r="AE26" s="92"/>
      <c r="AG26" s="16">
        <f>ROUNDDOWN(X26*(1/3),-3)</f>
        <v>0</v>
      </c>
      <c r="AH26" s="16">
        <f t="shared" ref="AH26:AI28" si="8">ROUNDDOWN(Y26*(1/2),-3)</f>
        <v>0</v>
      </c>
      <c r="AI26" s="16">
        <f t="shared" si="8"/>
        <v>0</v>
      </c>
    </row>
    <row r="27" spans="2:35" ht="30" customHeight="1" x14ac:dyDescent="0.4">
      <c r="B27" s="100"/>
      <c r="C27" s="103"/>
      <c r="D27" s="100"/>
      <c r="E27" s="100"/>
      <c r="F27" s="86"/>
      <c r="G27" s="86"/>
      <c r="H27" s="27"/>
      <c r="I27" s="59"/>
      <c r="J27" s="31"/>
      <c r="K27" s="47"/>
      <c r="L27" s="31"/>
      <c r="M27" s="93"/>
      <c r="N27" s="58"/>
      <c r="O27" s="31"/>
      <c r="P27" s="31"/>
      <c r="Q27" s="57"/>
      <c r="R27" s="96"/>
      <c r="S27" s="58"/>
      <c r="T27" s="31"/>
      <c r="U27" s="31"/>
      <c r="V27" s="96"/>
      <c r="W27" s="33">
        <f>ROUNDDOWN(SUM(X27:Z27)*1.1,0)</f>
        <v>0</v>
      </c>
      <c r="X27" s="34">
        <f>J27*K27</f>
        <v>0</v>
      </c>
      <c r="Y27" s="34">
        <f>O27*P27</f>
        <v>0</v>
      </c>
      <c r="Z27" s="34">
        <f>T27*U27</f>
        <v>0</v>
      </c>
      <c r="AA27" s="34">
        <f>SUM(ROUNDDOWN(X27*(1/3),-3),ROUNDDOWN(Z27*(1/2),-3))</f>
        <v>0</v>
      </c>
      <c r="AB27" s="31"/>
      <c r="AC27" s="34">
        <f>W27-AA27-AB27</f>
        <v>0</v>
      </c>
      <c r="AD27" s="93"/>
      <c r="AE27" s="93"/>
      <c r="AG27" s="16">
        <f>ROUNDDOWN(X27*(1/3),-3)</f>
        <v>0</v>
      </c>
      <c r="AH27" s="16">
        <f t="shared" si="8"/>
        <v>0</v>
      </c>
      <c r="AI27" s="16">
        <f t="shared" si="8"/>
        <v>0</v>
      </c>
    </row>
    <row r="28" spans="2:35" ht="30" customHeight="1" x14ac:dyDescent="0.4">
      <c r="B28" s="100"/>
      <c r="C28" s="103"/>
      <c r="D28" s="100"/>
      <c r="E28" s="101"/>
      <c r="F28" s="37"/>
      <c r="G28" s="38"/>
      <c r="H28" s="36"/>
      <c r="I28" s="59"/>
      <c r="J28" s="31"/>
      <c r="K28" s="47"/>
      <c r="L28" s="31"/>
      <c r="M28" s="94"/>
      <c r="N28" s="58"/>
      <c r="O28" s="31"/>
      <c r="P28" s="31"/>
      <c r="Q28" s="57"/>
      <c r="R28" s="97"/>
      <c r="S28" s="58"/>
      <c r="T28" s="31"/>
      <c r="U28" s="31"/>
      <c r="V28" s="97"/>
      <c r="W28" s="33">
        <f>ROUNDDOWN(SUM(X28:Z28)*1.1,0)</f>
        <v>0</v>
      </c>
      <c r="X28" s="34">
        <f>J28*K28</f>
        <v>0</v>
      </c>
      <c r="Y28" s="34">
        <f>O28*P28</f>
        <v>0</v>
      </c>
      <c r="Z28" s="34">
        <f>T28*U28</f>
        <v>0</v>
      </c>
      <c r="AA28" s="34">
        <f>SUM(ROUNDDOWN(X28*(1/3),-3),ROUNDDOWN(Z28*(1/2),-3))</f>
        <v>0</v>
      </c>
      <c r="AB28" s="31"/>
      <c r="AC28" s="34">
        <f>W28-AA28-AB28</f>
        <v>0</v>
      </c>
      <c r="AD28" s="94"/>
      <c r="AE28" s="94"/>
      <c r="AG28" s="16">
        <f>ROUNDDOWN(X28*(1/3),-3)</f>
        <v>0</v>
      </c>
      <c r="AH28" s="16">
        <f t="shared" si="8"/>
        <v>0</v>
      </c>
      <c r="AI28" s="16">
        <f t="shared" si="8"/>
        <v>0</v>
      </c>
    </row>
    <row r="29" spans="2:35" ht="19.899999999999999" customHeight="1" x14ac:dyDescent="0.4">
      <c r="B29" s="101"/>
      <c r="C29" s="103"/>
      <c r="D29" s="101"/>
      <c r="E29" s="36" t="s">
        <v>26</v>
      </c>
      <c r="F29" s="35">
        <f>SUM(F26:F28)</f>
        <v>0</v>
      </c>
      <c r="G29" s="46"/>
      <c r="H29" s="40"/>
      <c r="I29" s="60"/>
      <c r="J29" s="41"/>
      <c r="K29" s="41"/>
      <c r="L29" s="42"/>
      <c r="M29" s="43"/>
      <c r="N29" s="40"/>
      <c r="O29" s="41"/>
      <c r="P29" s="41"/>
      <c r="Q29" s="44"/>
      <c r="R29" s="87"/>
      <c r="S29" s="40"/>
      <c r="T29" s="41"/>
      <c r="U29" s="41"/>
      <c r="V29" s="87"/>
      <c r="W29" s="33">
        <f t="shared" ref="W29:AC29" si="9">SUM(W26:W28)</f>
        <v>0</v>
      </c>
      <c r="X29" s="34">
        <f t="shared" si="9"/>
        <v>0</v>
      </c>
      <c r="Y29" s="34">
        <f t="shared" si="9"/>
        <v>0</v>
      </c>
      <c r="Z29" s="34">
        <f t="shared" si="9"/>
        <v>0</v>
      </c>
      <c r="AA29" s="34">
        <f t="shared" si="9"/>
        <v>0</v>
      </c>
      <c r="AB29" s="34">
        <f t="shared" si="9"/>
        <v>0</v>
      </c>
      <c r="AC29" s="34">
        <f t="shared" si="9"/>
        <v>0</v>
      </c>
      <c r="AD29" s="44"/>
      <c r="AE29" s="44"/>
    </row>
    <row r="30" spans="2:35" ht="30" customHeight="1" x14ac:dyDescent="0.4">
      <c r="B30" s="99">
        <v>6</v>
      </c>
      <c r="C30" s="103"/>
      <c r="D30" s="99"/>
      <c r="E30" s="99"/>
      <c r="F30" s="29"/>
      <c r="G30" s="30"/>
      <c r="H30" s="28"/>
      <c r="I30" s="59"/>
      <c r="J30" s="31"/>
      <c r="K30" s="32"/>
      <c r="L30" s="31"/>
      <c r="M30" s="92"/>
      <c r="N30" s="58"/>
      <c r="O30" s="31"/>
      <c r="P30" s="31"/>
      <c r="Q30" s="57"/>
      <c r="R30" s="95"/>
      <c r="S30" s="58"/>
      <c r="T30" s="31"/>
      <c r="U30" s="31"/>
      <c r="V30" s="95"/>
      <c r="W30" s="33">
        <f>ROUNDDOWN(SUM(X30:Z30)*1.1,0)</f>
        <v>0</v>
      </c>
      <c r="X30" s="34">
        <f>J30*K30</f>
        <v>0</v>
      </c>
      <c r="Y30" s="34">
        <f>O30*P30</f>
        <v>0</v>
      </c>
      <c r="Z30" s="34">
        <f>T30*U30</f>
        <v>0</v>
      </c>
      <c r="AA30" s="34">
        <f>SUM(ROUNDDOWN(X30*(1/3),-3),ROUNDDOWN(Z30*(1/2),-3))</f>
        <v>0</v>
      </c>
      <c r="AB30" s="31"/>
      <c r="AC30" s="34">
        <f>W30-AA30-AB30</f>
        <v>0</v>
      </c>
      <c r="AD30" s="92"/>
      <c r="AE30" s="92"/>
      <c r="AG30" s="16">
        <f>ROUNDDOWN(X30*(1/3),-3)</f>
        <v>0</v>
      </c>
      <c r="AH30" s="16">
        <f t="shared" ref="AH30:AI32" si="10">ROUNDDOWN(Y30*(1/2),-3)</f>
        <v>0</v>
      </c>
      <c r="AI30" s="16">
        <f t="shared" si="10"/>
        <v>0</v>
      </c>
    </row>
    <row r="31" spans="2:35" ht="30" customHeight="1" x14ac:dyDescent="0.4">
      <c r="B31" s="100"/>
      <c r="C31" s="103"/>
      <c r="D31" s="100"/>
      <c r="E31" s="100"/>
      <c r="F31" s="86"/>
      <c r="G31" s="86"/>
      <c r="H31" s="27"/>
      <c r="I31" s="59"/>
      <c r="J31" s="31"/>
      <c r="K31" s="32"/>
      <c r="L31" s="31"/>
      <c r="M31" s="93"/>
      <c r="N31" s="58"/>
      <c r="O31" s="31"/>
      <c r="P31" s="31"/>
      <c r="Q31" s="57"/>
      <c r="R31" s="96"/>
      <c r="S31" s="58"/>
      <c r="T31" s="31"/>
      <c r="U31" s="31"/>
      <c r="V31" s="96"/>
      <c r="W31" s="33">
        <f>ROUNDDOWN(SUM(X31:Z31)*1.1,0)</f>
        <v>0</v>
      </c>
      <c r="X31" s="34">
        <f>J31*K31</f>
        <v>0</v>
      </c>
      <c r="Y31" s="34">
        <f>O31*P31</f>
        <v>0</v>
      </c>
      <c r="Z31" s="34">
        <f>T31*U31</f>
        <v>0</v>
      </c>
      <c r="AA31" s="34">
        <f>SUM(ROUNDDOWN(X31*(1/3),-3),ROUNDDOWN(Z31*(1/2),-3))</f>
        <v>0</v>
      </c>
      <c r="AB31" s="31"/>
      <c r="AC31" s="34">
        <f>W31-AA31-AB31</f>
        <v>0</v>
      </c>
      <c r="AD31" s="93"/>
      <c r="AE31" s="93"/>
      <c r="AG31" s="16">
        <f>ROUNDDOWN(X31*(1/3),-3)</f>
        <v>0</v>
      </c>
      <c r="AH31" s="16">
        <f t="shared" si="10"/>
        <v>0</v>
      </c>
      <c r="AI31" s="16">
        <f t="shared" si="10"/>
        <v>0</v>
      </c>
    </row>
    <row r="32" spans="2:35" ht="30" customHeight="1" x14ac:dyDescent="0.4">
      <c r="B32" s="100"/>
      <c r="C32" s="103"/>
      <c r="D32" s="100"/>
      <c r="E32" s="101"/>
      <c r="F32" s="37"/>
      <c r="G32" s="38"/>
      <c r="H32" s="36"/>
      <c r="I32" s="59"/>
      <c r="J32" s="31"/>
      <c r="K32" s="32"/>
      <c r="L32" s="31"/>
      <c r="M32" s="94"/>
      <c r="N32" s="58"/>
      <c r="O32" s="31"/>
      <c r="P32" s="31"/>
      <c r="Q32" s="57"/>
      <c r="R32" s="97"/>
      <c r="S32" s="58"/>
      <c r="T32" s="31"/>
      <c r="U32" s="31"/>
      <c r="V32" s="97"/>
      <c r="W32" s="33">
        <f>ROUNDDOWN(SUM(X32:Z32)*1.1,0)</f>
        <v>0</v>
      </c>
      <c r="X32" s="34">
        <f>J32*K32</f>
        <v>0</v>
      </c>
      <c r="Y32" s="34">
        <f>O32*P32</f>
        <v>0</v>
      </c>
      <c r="Z32" s="34">
        <f>T32*U32</f>
        <v>0</v>
      </c>
      <c r="AA32" s="34">
        <f>SUM(ROUNDDOWN(X32*(1/3),-3),ROUNDDOWN(Z32*(1/2),-3))</f>
        <v>0</v>
      </c>
      <c r="AB32" s="31"/>
      <c r="AC32" s="34">
        <f>W32-AA32-AB32</f>
        <v>0</v>
      </c>
      <c r="AD32" s="94"/>
      <c r="AE32" s="94"/>
      <c r="AG32" s="16">
        <f>ROUNDDOWN(X32*(1/3),-3)</f>
        <v>0</v>
      </c>
      <c r="AH32" s="16">
        <f t="shared" si="10"/>
        <v>0</v>
      </c>
      <c r="AI32" s="16">
        <f t="shared" si="10"/>
        <v>0</v>
      </c>
    </row>
    <row r="33" spans="2:35" ht="19.899999999999999" customHeight="1" x14ac:dyDescent="0.4">
      <c r="B33" s="101"/>
      <c r="C33" s="103"/>
      <c r="D33" s="101"/>
      <c r="E33" s="36" t="s">
        <v>26</v>
      </c>
      <c r="F33" s="35">
        <f>SUM(F30:F32)</f>
        <v>0</v>
      </c>
      <c r="G33" s="39"/>
      <c r="H33" s="40"/>
      <c r="I33" s="60"/>
      <c r="J33" s="41"/>
      <c r="K33" s="42"/>
      <c r="L33" s="42"/>
      <c r="M33" s="43"/>
      <c r="N33" s="40"/>
      <c r="O33" s="41"/>
      <c r="P33" s="41"/>
      <c r="Q33" s="44"/>
      <c r="R33" s="87"/>
      <c r="S33" s="40"/>
      <c r="T33" s="41"/>
      <c r="U33" s="41"/>
      <c r="V33" s="87"/>
      <c r="W33" s="33">
        <f t="shared" ref="W33:AC33" si="11">SUM(W30:W32)</f>
        <v>0</v>
      </c>
      <c r="X33" s="34">
        <f t="shared" si="11"/>
        <v>0</v>
      </c>
      <c r="Y33" s="34">
        <f t="shared" si="11"/>
        <v>0</v>
      </c>
      <c r="Z33" s="34">
        <f t="shared" si="11"/>
        <v>0</v>
      </c>
      <c r="AA33" s="34">
        <f t="shared" si="11"/>
        <v>0</v>
      </c>
      <c r="AB33" s="34">
        <f t="shared" si="11"/>
        <v>0</v>
      </c>
      <c r="AC33" s="34">
        <f t="shared" si="11"/>
        <v>0</v>
      </c>
      <c r="AD33" s="44"/>
      <c r="AE33" s="44"/>
      <c r="AG33" s="16"/>
      <c r="AH33" s="16"/>
      <c r="AI33" s="16"/>
    </row>
    <row r="34" spans="2:35" ht="30" customHeight="1" x14ac:dyDescent="0.4">
      <c r="B34" s="99">
        <v>7</v>
      </c>
      <c r="C34" s="103"/>
      <c r="D34" s="99"/>
      <c r="E34" s="99"/>
      <c r="F34" s="29"/>
      <c r="G34" s="30"/>
      <c r="H34" s="28"/>
      <c r="I34" s="59"/>
      <c r="J34" s="31"/>
      <c r="K34" s="32"/>
      <c r="L34" s="31"/>
      <c r="M34" s="92"/>
      <c r="N34" s="58"/>
      <c r="O34" s="31"/>
      <c r="P34" s="31"/>
      <c r="Q34" s="57"/>
      <c r="R34" s="95"/>
      <c r="S34" s="58"/>
      <c r="T34" s="31"/>
      <c r="U34" s="31"/>
      <c r="V34" s="95"/>
      <c r="W34" s="33">
        <f>ROUNDDOWN(SUM(X34:Z34)*1.1,0)</f>
        <v>0</v>
      </c>
      <c r="X34" s="34">
        <f>J34*K34</f>
        <v>0</v>
      </c>
      <c r="Y34" s="34">
        <f>O34*P34</f>
        <v>0</v>
      </c>
      <c r="Z34" s="34">
        <f>T34*U34</f>
        <v>0</v>
      </c>
      <c r="AA34" s="34">
        <f>SUM(ROUNDDOWN(X34*(1/3),-3),ROUNDDOWN(Z34*(1/2),-3))</f>
        <v>0</v>
      </c>
      <c r="AB34" s="31"/>
      <c r="AC34" s="34">
        <f>W34-AA34-AB34</f>
        <v>0</v>
      </c>
      <c r="AD34" s="92"/>
      <c r="AE34" s="92"/>
      <c r="AG34" s="16">
        <f>ROUNDDOWN(X34*(1/3),-3)</f>
        <v>0</v>
      </c>
      <c r="AH34" s="16">
        <f t="shared" ref="AH34:AI36" si="12">ROUNDDOWN(Y34*(1/2),-3)</f>
        <v>0</v>
      </c>
      <c r="AI34" s="16">
        <f t="shared" si="12"/>
        <v>0</v>
      </c>
    </row>
    <row r="35" spans="2:35" ht="30" customHeight="1" x14ac:dyDescent="0.4">
      <c r="B35" s="100"/>
      <c r="C35" s="103"/>
      <c r="D35" s="100"/>
      <c r="E35" s="100"/>
      <c r="F35" s="86"/>
      <c r="G35" s="86"/>
      <c r="H35" s="27"/>
      <c r="I35" s="59"/>
      <c r="J35" s="31"/>
      <c r="K35" s="32"/>
      <c r="L35" s="31"/>
      <c r="M35" s="93"/>
      <c r="N35" s="58"/>
      <c r="O35" s="31"/>
      <c r="P35" s="31"/>
      <c r="Q35" s="57"/>
      <c r="R35" s="96"/>
      <c r="S35" s="58"/>
      <c r="T35" s="31"/>
      <c r="U35" s="31"/>
      <c r="V35" s="96"/>
      <c r="W35" s="33">
        <f>ROUNDDOWN(SUM(X35:Z35)*1.1,0)</f>
        <v>0</v>
      </c>
      <c r="X35" s="34">
        <f>J35*K35</f>
        <v>0</v>
      </c>
      <c r="Y35" s="34">
        <f>O35*P35</f>
        <v>0</v>
      </c>
      <c r="Z35" s="34">
        <f>T35*U35</f>
        <v>0</v>
      </c>
      <c r="AA35" s="34">
        <f>SUM(ROUNDDOWN(X35*(1/3),-3),ROUNDDOWN(Z35*(1/2),-3))</f>
        <v>0</v>
      </c>
      <c r="AB35" s="31"/>
      <c r="AC35" s="34">
        <f>W35-AA35-AB35</f>
        <v>0</v>
      </c>
      <c r="AD35" s="93"/>
      <c r="AE35" s="93"/>
      <c r="AG35" s="16">
        <f>ROUNDDOWN(X35*(1/3),-3)</f>
        <v>0</v>
      </c>
      <c r="AH35" s="16">
        <f t="shared" si="12"/>
        <v>0</v>
      </c>
      <c r="AI35" s="16">
        <f t="shared" si="12"/>
        <v>0</v>
      </c>
    </row>
    <row r="36" spans="2:35" ht="30" customHeight="1" x14ac:dyDescent="0.4">
      <c r="B36" s="100"/>
      <c r="C36" s="103"/>
      <c r="D36" s="100"/>
      <c r="E36" s="101"/>
      <c r="F36" s="37"/>
      <c r="G36" s="38"/>
      <c r="H36" s="36"/>
      <c r="I36" s="59"/>
      <c r="J36" s="31"/>
      <c r="K36" s="32"/>
      <c r="L36" s="31"/>
      <c r="M36" s="94"/>
      <c r="N36" s="58"/>
      <c r="O36" s="31"/>
      <c r="P36" s="31"/>
      <c r="Q36" s="57"/>
      <c r="R36" s="97"/>
      <c r="S36" s="58"/>
      <c r="T36" s="31"/>
      <c r="U36" s="31"/>
      <c r="V36" s="97"/>
      <c r="W36" s="33">
        <f>ROUNDDOWN(SUM(X36:Z36)*1.1,0)</f>
        <v>0</v>
      </c>
      <c r="X36" s="34">
        <f>J36*K36</f>
        <v>0</v>
      </c>
      <c r="Y36" s="34">
        <f>O36*P36</f>
        <v>0</v>
      </c>
      <c r="Z36" s="34">
        <f>T36*U36</f>
        <v>0</v>
      </c>
      <c r="AA36" s="34">
        <f>SUM(ROUNDDOWN(X36*(1/3),-3),ROUNDDOWN(Z36*(1/2),-3))</f>
        <v>0</v>
      </c>
      <c r="AB36" s="31"/>
      <c r="AC36" s="34">
        <f>W36-AA36-AB36</f>
        <v>0</v>
      </c>
      <c r="AD36" s="94"/>
      <c r="AE36" s="94"/>
      <c r="AG36" s="16">
        <f>ROUNDDOWN(X36*(1/3),-3)</f>
        <v>0</v>
      </c>
      <c r="AH36" s="16">
        <f t="shared" si="12"/>
        <v>0</v>
      </c>
      <c r="AI36" s="16">
        <f t="shared" si="12"/>
        <v>0</v>
      </c>
    </row>
    <row r="37" spans="2:35" ht="19.899999999999999" customHeight="1" x14ac:dyDescent="0.4">
      <c r="B37" s="101"/>
      <c r="C37" s="103"/>
      <c r="D37" s="101"/>
      <c r="E37" s="36" t="s">
        <v>26</v>
      </c>
      <c r="F37" s="35">
        <f>SUM(F34:F36)</f>
        <v>0</v>
      </c>
      <c r="G37" s="39"/>
      <c r="H37" s="40"/>
      <c r="I37" s="60"/>
      <c r="J37" s="41"/>
      <c r="K37" s="42"/>
      <c r="L37" s="42"/>
      <c r="M37" s="43"/>
      <c r="N37" s="40"/>
      <c r="O37" s="41"/>
      <c r="P37" s="41"/>
      <c r="Q37" s="44"/>
      <c r="R37" s="87"/>
      <c r="S37" s="40"/>
      <c r="T37" s="41"/>
      <c r="U37" s="41"/>
      <c r="V37" s="87"/>
      <c r="W37" s="33">
        <f t="shared" ref="W37:AC37" si="13">SUM(W34:W36)</f>
        <v>0</v>
      </c>
      <c r="X37" s="34">
        <f t="shared" si="13"/>
        <v>0</v>
      </c>
      <c r="Y37" s="34">
        <f t="shared" si="13"/>
        <v>0</v>
      </c>
      <c r="Z37" s="34">
        <f t="shared" si="13"/>
        <v>0</v>
      </c>
      <c r="AA37" s="34">
        <f t="shared" si="13"/>
        <v>0</v>
      </c>
      <c r="AB37" s="34">
        <f t="shared" si="13"/>
        <v>0</v>
      </c>
      <c r="AC37" s="34">
        <f t="shared" si="13"/>
        <v>0</v>
      </c>
      <c r="AD37" s="44"/>
      <c r="AE37" s="44"/>
      <c r="AG37" s="16"/>
      <c r="AH37" s="16"/>
      <c r="AI37" s="16"/>
    </row>
    <row r="38" spans="2:35" ht="30" customHeight="1" x14ac:dyDescent="0.4">
      <c r="B38" s="99">
        <v>8</v>
      </c>
      <c r="C38" s="103"/>
      <c r="D38" s="99"/>
      <c r="E38" s="99"/>
      <c r="F38" s="29"/>
      <c r="G38" s="30"/>
      <c r="H38" s="28"/>
      <c r="I38" s="59"/>
      <c r="J38" s="31"/>
      <c r="K38" s="32"/>
      <c r="L38" s="31"/>
      <c r="M38" s="92"/>
      <c r="N38" s="58"/>
      <c r="O38" s="31"/>
      <c r="P38" s="31"/>
      <c r="Q38" s="57"/>
      <c r="R38" s="95"/>
      <c r="S38" s="58"/>
      <c r="T38" s="31"/>
      <c r="U38" s="31"/>
      <c r="V38" s="95"/>
      <c r="W38" s="33">
        <f>ROUNDDOWN(SUM(X38:Z38)*1.1,0)</f>
        <v>0</v>
      </c>
      <c r="X38" s="34">
        <f>J38*K38</f>
        <v>0</v>
      </c>
      <c r="Y38" s="34">
        <f>O38*P38</f>
        <v>0</v>
      </c>
      <c r="Z38" s="34">
        <f>T38*U38</f>
        <v>0</v>
      </c>
      <c r="AA38" s="34">
        <f>SUM(ROUNDDOWN(X38*(1/3),-3),ROUNDDOWN(Z38*(1/2),-3))</f>
        <v>0</v>
      </c>
      <c r="AB38" s="31"/>
      <c r="AC38" s="34">
        <f>W38-AA38-AB38</f>
        <v>0</v>
      </c>
      <c r="AD38" s="92"/>
      <c r="AE38" s="92"/>
      <c r="AG38" s="16">
        <f>ROUNDDOWN(X38*(1/3),-3)</f>
        <v>0</v>
      </c>
      <c r="AH38" s="16">
        <f t="shared" ref="AH38:AI40" si="14">ROUNDDOWN(Y38*(1/2),-3)</f>
        <v>0</v>
      </c>
      <c r="AI38" s="16">
        <f t="shared" si="14"/>
        <v>0</v>
      </c>
    </row>
    <row r="39" spans="2:35" ht="30" customHeight="1" x14ac:dyDescent="0.4">
      <c r="B39" s="100"/>
      <c r="C39" s="103"/>
      <c r="D39" s="100"/>
      <c r="E39" s="100"/>
      <c r="F39" s="86"/>
      <c r="G39" s="86"/>
      <c r="H39" s="27"/>
      <c r="I39" s="59"/>
      <c r="J39" s="31"/>
      <c r="K39" s="32"/>
      <c r="L39" s="31"/>
      <c r="M39" s="93"/>
      <c r="N39" s="58"/>
      <c r="O39" s="31"/>
      <c r="P39" s="31"/>
      <c r="Q39" s="57"/>
      <c r="R39" s="96"/>
      <c r="S39" s="58"/>
      <c r="T39" s="31"/>
      <c r="U39" s="31"/>
      <c r="V39" s="96"/>
      <c r="W39" s="33">
        <f>ROUNDDOWN(SUM(X39:Z39)*1.1,0)</f>
        <v>0</v>
      </c>
      <c r="X39" s="34">
        <f>J39*K39</f>
        <v>0</v>
      </c>
      <c r="Y39" s="34">
        <f>O39*P39</f>
        <v>0</v>
      </c>
      <c r="Z39" s="34">
        <f>T39*U39</f>
        <v>0</v>
      </c>
      <c r="AA39" s="34">
        <f>SUM(ROUNDDOWN(X39*(1/3),-3),ROUNDDOWN(Z39*(1/2),-3))</f>
        <v>0</v>
      </c>
      <c r="AB39" s="31"/>
      <c r="AC39" s="34">
        <f>W39-AA39-AB39</f>
        <v>0</v>
      </c>
      <c r="AD39" s="93"/>
      <c r="AE39" s="93"/>
      <c r="AG39" s="16">
        <f>ROUNDDOWN(X39*(1/3),-3)</f>
        <v>0</v>
      </c>
      <c r="AH39" s="16">
        <f t="shared" si="14"/>
        <v>0</v>
      </c>
      <c r="AI39" s="16">
        <f t="shared" si="14"/>
        <v>0</v>
      </c>
    </row>
    <row r="40" spans="2:35" ht="30" customHeight="1" x14ac:dyDescent="0.4">
      <c r="B40" s="100"/>
      <c r="C40" s="103"/>
      <c r="D40" s="100"/>
      <c r="E40" s="101"/>
      <c r="F40" s="37"/>
      <c r="G40" s="38"/>
      <c r="H40" s="36"/>
      <c r="I40" s="59"/>
      <c r="J40" s="31"/>
      <c r="K40" s="32"/>
      <c r="L40" s="31"/>
      <c r="M40" s="94"/>
      <c r="N40" s="58"/>
      <c r="O40" s="31"/>
      <c r="P40" s="31"/>
      <c r="Q40" s="57"/>
      <c r="R40" s="97"/>
      <c r="S40" s="58"/>
      <c r="T40" s="31"/>
      <c r="U40" s="31"/>
      <c r="V40" s="97"/>
      <c r="W40" s="33">
        <f>ROUNDDOWN(SUM(X40:Z40)*1.1,0)</f>
        <v>0</v>
      </c>
      <c r="X40" s="34">
        <f>J40*K40</f>
        <v>0</v>
      </c>
      <c r="Y40" s="34">
        <f>O40*P40</f>
        <v>0</v>
      </c>
      <c r="Z40" s="34">
        <f>T40*U40</f>
        <v>0</v>
      </c>
      <c r="AA40" s="34">
        <f>SUM(ROUNDDOWN(X40*(1/3),-3),ROUNDDOWN(Z40*(1/2),-3))</f>
        <v>0</v>
      </c>
      <c r="AB40" s="31"/>
      <c r="AC40" s="34">
        <f>W40-AA40-AB40</f>
        <v>0</v>
      </c>
      <c r="AD40" s="94"/>
      <c r="AE40" s="94"/>
      <c r="AG40" s="16">
        <f>ROUNDDOWN(X40*(1/3),-3)</f>
        <v>0</v>
      </c>
      <c r="AH40" s="16">
        <f t="shared" si="14"/>
        <v>0</v>
      </c>
      <c r="AI40" s="16">
        <f t="shared" si="14"/>
        <v>0</v>
      </c>
    </row>
    <row r="41" spans="2:35" ht="19.899999999999999" customHeight="1" x14ac:dyDescent="0.4">
      <c r="B41" s="101"/>
      <c r="C41" s="103"/>
      <c r="D41" s="101"/>
      <c r="E41" s="36" t="s">
        <v>26</v>
      </c>
      <c r="F41" s="35">
        <f>SUM(F38:F40)</f>
        <v>0</v>
      </c>
      <c r="G41" s="39"/>
      <c r="H41" s="40"/>
      <c r="I41" s="60"/>
      <c r="J41" s="41"/>
      <c r="K41" s="42"/>
      <c r="L41" s="42"/>
      <c r="M41" s="43"/>
      <c r="N41" s="40"/>
      <c r="O41" s="41"/>
      <c r="P41" s="41"/>
      <c r="Q41" s="44"/>
      <c r="R41" s="87"/>
      <c r="S41" s="40"/>
      <c r="T41" s="41"/>
      <c r="U41" s="41"/>
      <c r="V41" s="87"/>
      <c r="W41" s="33">
        <f t="shared" ref="W41:AC41" si="15">SUM(W38:W40)</f>
        <v>0</v>
      </c>
      <c r="X41" s="34">
        <f t="shared" si="15"/>
        <v>0</v>
      </c>
      <c r="Y41" s="34">
        <f t="shared" si="15"/>
        <v>0</v>
      </c>
      <c r="Z41" s="34">
        <f t="shared" si="15"/>
        <v>0</v>
      </c>
      <c r="AA41" s="34">
        <f t="shared" si="15"/>
        <v>0</v>
      </c>
      <c r="AB41" s="34">
        <f t="shared" si="15"/>
        <v>0</v>
      </c>
      <c r="AC41" s="34">
        <f t="shared" si="15"/>
        <v>0</v>
      </c>
      <c r="AD41" s="44"/>
      <c r="AE41" s="44"/>
      <c r="AG41" s="16"/>
      <c r="AH41" s="16"/>
      <c r="AI41" s="16"/>
    </row>
    <row r="42" spans="2:35" ht="30" customHeight="1" x14ac:dyDescent="0.4">
      <c r="B42" s="99">
        <v>9</v>
      </c>
      <c r="C42" s="103"/>
      <c r="D42" s="99"/>
      <c r="E42" s="99"/>
      <c r="F42" s="29"/>
      <c r="G42" s="30"/>
      <c r="H42" s="28"/>
      <c r="I42" s="59"/>
      <c r="J42" s="31"/>
      <c r="K42" s="32"/>
      <c r="L42" s="31"/>
      <c r="M42" s="92"/>
      <c r="N42" s="58"/>
      <c r="O42" s="31"/>
      <c r="P42" s="31"/>
      <c r="Q42" s="57"/>
      <c r="R42" s="95"/>
      <c r="S42" s="58"/>
      <c r="T42" s="31"/>
      <c r="U42" s="31"/>
      <c r="V42" s="95"/>
      <c r="W42" s="33">
        <f>ROUNDDOWN(SUM(X42:Z42)*1.1,0)</f>
        <v>0</v>
      </c>
      <c r="X42" s="34">
        <f>J42*K42</f>
        <v>0</v>
      </c>
      <c r="Y42" s="34">
        <f>O42*P42</f>
        <v>0</v>
      </c>
      <c r="Z42" s="34">
        <f>T42*U42</f>
        <v>0</v>
      </c>
      <c r="AA42" s="34">
        <f>SUM(ROUNDDOWN(X42*(1/3),-3),ROUNDDOWN(Z42*(1/2),-3))</f>
        <v>0</v>
      </c>
      <c r="AB42" s="31"/>
      <c r="AC42" s="34">
        <f>W42-AA42-AB42</f>
        <v>0</v>
      </c>
      <c r="AD42" s="92"/>
      <c r="AE42" s="92"/>
      <c r="AG42" s="16">
        <f>ROUNDDOWN(X42*(1/3),-3)</f>
        <v>0</v>
      </c>
      <c r="AH42" s="16">
        <f t="shared" ref="AH42:AI44" si="16">ROUNDDOWN(Y42*(1/2),-3)</f>
        <v>0</v>
      </c>
      <c r="AI42" s="16">
        <f t="shared" si="16"/>
        <v>0</v>
      </c>
    </row>
    <row r="43" spans="2:35" ht="30" customHeight="1" x14ac:dyDescent="0.4">
      <c r="B43" s="100"/>
      <c r="C43" s="103"/>
      <c r="D43" s="100"/>
      <c r="E43" s="100"/>
      <c r="F43" s="86"/>
      <c r="G43" s="86"/>
      <c r="H43" s="27"/>
      <c r="I43" s="59"/>
      <c r="J43" s="31"/>
      <c r="K43" s="32"/>
      <c r="L43" s="31"/>
      <c r="M43" s="93"/>
      <c r="N43" s="58"/>
      <c r="O43" s="31"/>
      <c r="P43" s="31"/>
      <c r="Q43" s="57"/>
      <c r="R43" s="96"/>
      <c r="S43" s="58"/>
      <c r="T43" s="31"/>
      <c r="U43" s="31"/>
      <c r="V43" s="96"/>
      <c r="W43" s="33">
        <f>ROUNDDOWN(SUM(X43:Z43)*1.1,0)</f>
        <v>0</v>
      </c>
      <c r="X43" s="34">
        <f>J43*K43</f>
        <v>0</v>
      </c>
      <c r="Y43" s="34">
        <f>O43*P43</f>
        <v>0</v>
      </c>
      <c r="Z43" s="34">
        <f>T43*U43</f>
        <v>0</v>
      </c>
      <c r="AA43" s="34">
        <f>SUM(ROUNDDOWN(X43*(1/3),-3),ROUNDDOWN(Z43*(1/2),-3))</f>
        <v>0</v>
      </c>
      <c r="AB43" s="31"/>
      <c r="AC43" s="34">
        <f>W43-AA43-AB43</f>
        <v>0</v>
      </c>
      <c r="AD43" s="93"/>
      <c r="AE43" s="93"/>
      <c r="AG43" s="16">
        <f>ROUNDDOWN(X43*(1/3),-3)</f>
        <v>0</v>
      </c>
      <c r="AH43" s="16">
        <f t="shared" si="16"/>
        <v>0</v>
      </c>
      <c r="AI43" s="16">
        <f t="shared" si="16"/>
        <v>0</v>
      </c>
    </row>
    <row r="44" spans="2:35" ht="30" customHeight="1" x14ac:dyDescent="0.4">
      <c r="B44" s="100"/>
      <c r="C44" s="103"/>
      <c r="D44" s="100"/>
      <c r="E44" s="101"/>
      <c r="F44" s="37"/>
      <c r="G44" s="38"/>
      <c r="H44" s="36"/>
      <c r="I44" s="59"/>
      <c r="J44" s="31"/>
      <c r="K44" s="32"/>
      <c r="L44" s="31"/>
      <c r="M44" s="94"/>
      <c r="N44" s="58"/>
      <c r="O44" s="31"/>
      <c r="P44" s="31"/>
      <c r="Q44" s="57"/>
      <c r="R44" s="97"/>
      <c r="S44" s="58"/>
      <c r="T44" s="31"/>
      <c r="U44" s="31"/>
      <c r="V44" s="97"/>
      <c r="W44" s="33">
        <f>ROUNDDOWN(SUM(X44:Z44)*1.1,0)</f>
        <v>0</v>
      </c>
      <c r="X44" s="34">
        <f>J44*K44</f>
        <v>0</v>
      </c>
      <c r="Y44" s="34">
        <f>O44*P44</f>
        <v>0</v>
      </c>
      <c r="Z44" s="34">
        <f>T44*U44</f>
        <v>0</v>
      </c>
      <c r="AA44" s="34">
        <f>SUM(ROUNDDOWN(X44*(1/3),-3),ROUNDDOWN(Z44*(1/2),-3))</f>
        <v>0</v>
      </c>
      <c r="AB44" s="31"/>
      <c r="AC44" s="34">
        <f>W44-AA44-AB44</f>
        <v>0</v>
      </c>
      <c r="AD44" s="94"/>
      <c r="AE44" s="94"/>
      <c r="AG44" s="16">
        <f>ROUNDDOWN(X44*(1/3),-3)</f>
        <v>0</v>
      </c>
      <c r="AH44" s="16">
        <f t="shared" si="16"/>
        <v>0</v>
      </c>
      <c r="AI44" s="16">
        <f t="shared" si="16"/>
        <v>0</v>
      </c>
    </row>
    <row r="45" spans="2:35" ht="19.899999999999999" customHeight="1" x14ac:dyDescent="0.4">
      <c r="B45" s="101"/>
      <c r="C45" s="103"/>
      <c r="D45" s="101"/>
      <c r="E45" s="36" t="s">
        <v>26</v>
      </c>
      <c r="F45" s="35">
        <f>SUM(F42:F44)</f>
        <v>0</v>
      </c>
      <c r="G45" s="46"/>
      <c r="H45" s="40"/>
      <c r="I45" s="60"/>
      <c r="J45" s="41"/>
      <c r="K45" s="41"/>
      <c r="L45" s="42"/>
      <c r="M45" s="43"/>
      <c r="N45" s="40"/>
      <c r="O45" s="41"/>
      <c r="P45" s="41"/>
      <c r="Q45" s="44"/>
      <c r="R45" s="87"/>
      <c r="S45" s="40"/>
      <c r="T45" s="41"/>
      <c r="U45" s="41"/>
      <c r="V45" s="87"/>
      <c r="W45" s="33">
        <f t="shared" ref="W45:AC45" si="17">SUM(W42:W44)</f>
        <v>0</v>
      </c>
      <c r="X45" s="34">
        <f t="shared" si="17"/>
        <v>0</v>
      </c>
      <c r="Y45" s="34">
        <f t="shared" si="17"/>
        <v>0</v>
      </c>
      <c r="Z45" s="34">
        <f t="shared" si="17"/>
        <v>0</v>
      </c>
      <c r="AA45" s="34">
        <f t="shared" si="17"/>
        <v>0</v>
      </c>
      <c r="AB45" s="34">
        <f t="shared" si="17"/>
        <v>0</v>
      </c>
      <c r="AC45" s="34">
        <f t="shared" si="17"/>
        <v>0</v>
      </c>
      <c r="AD45" s="44"/>
      <c r="AE45" s="44"/>
      <c r="AG45" s="16"/>
      <c r="AH45" s="16"/>
      <c r="AI45" s="16"/>
    </row>
    <row r="46" spans="2:35" ht="30" customHeight="1" x14ac:dyDescent="0.4">
      <c r="B46" s="99">
        <v>10</v>
      </c>
      <c r="C46" s="103"/>
      <c r="D46" s="99"/>
      <c r="E46" s="99"/>
      <c r="F46" s="29"/>
      <c r="G46" s="30"/>
      <c r="H46" s="28"/>
      <c r="I46" s="59"/>
      <c r="J46" s="31"/>
      <c r="K46" s="47"/>
      <c r="L46" s="31"/>
      <c r="M46" s="92"/>
      <c r="N46" s="58"/>
      <c r="O46" s="31"/>
      <c r="P46" s="31"/>
      <c r="Q46" s="57"/>
      <c r="R46" s="95"/>
      <c r="S46" s="58"/>
      <c r="T46" s="31"/>
      <c r="U46" s="31"/>
      <c r="V46" s="95"/>
      <c r="W46" s="33">
        <f>ROUNDDOWN(SUM(X46:Z46)*1.1,0)</f>
        <v>0</v>
      </c>
      <c r="X46" s="34">
        <f>J46*K46</f>
        <v>0</v>
      </c>
      <c r="Y46" s="34">
        <f>O46*P46</f>
        <v>0</v>
      </c>
      <c r="Z46" s="34">
        <f>T46*U46</f>
        <v>0</v>
      </c>
      <c r="AA46" s="34">
        <f>SUM(ROUNDDOWN(X46*(1/3),-3),ROUNDDOWN(Z46*(1/2),-3))</f>
        <v>0</v>
      </c>
      <c r="AB46" s="31"/>
      <c r="AC46" s="34">
        <f>W46-AA46-AB46</f>
        <v>0</v>
      </c>
      <c r="AD46" s="92"/>
      <c r="AE46" s="92"/>
      <c r="AG46" s="16">
        <f>ROUNDDOWN(X46*(1/3),-3)</f>
        <v>0</v>
      </c>
      <c r="AH46" s="16">
        <f t="shared" ref="AH46:AI48" si="18">ROUNDDOWN(Y46*(1/2),-3)</f>
        <v>0</v>
      </c>
      <c r="AI46" s="16">
        <f t="shared" si="18"/>
        <v>0</v>
      </c>
    </row>
    <row r="47" spans="2:35" ht="30" customHeight="1" x14ac:dyDescent="0.4">
      <c r="B47" s="100"/>
      <c r="C47" s="103"/>
      <c r="D47" s="100"/>
      <c r="E47" s="100"/>
      <c r="F47" s="86"/>
      <c r="G47" s="86"/>
      <c r="H47" s="27"/>
      <c r="I47" s="59"/>
      <c r="J47" s="31"/>
      <c r="K47" s="47"/>
      <c r="L47" s="31"/>
      <c r="M47" s="93"/>
      <c r="N47" s="58"/>
      <c r="O47" s="31"/>
      <c r="P47" s="31"/>
      <c r="Q47" s="57"/>
      <c r="R47" s="96"/>
      <c r="S47" s="58"/>
      <c r="T47" s="31"/>
      <c r="U47" s="31"/>
      <c r="V47" s="96"/>
      <c r="W47" s="33">
        <f>ROUNDDOWN(SUM(X47:Z47)*1.1,0)</f>
        <v>0</v>
      </c>
      <c r="X47" s="34">
        <f>J47*K47</f>
        <v>0</v>
      </c>
      <c r="Y47" s="34">
        <f>O47*P47</f>
        <v>0</v>
      </c>
      <c r="Z47" s="34">
        <f>T47*U47</f>
        <v>0</v>
      </c>
      <c r="AA47" s="34">
        <f>SUM(ROUNDDOWN(X47*(1/3),-3),ROUNDDOWN(Z47*(1/2),-3))</f>
        <v>0</v>
      </c>
      <c r="AB47" s="31"/>
      <c r="AC47" s="34">
        <f>W47-AA47-AB47</f>
        <v>0</v>
      </c>
      <c r="AD47" s="93"/>
      <c r="AE47" s="93"/>
      <c r="AG47" s="16">
        <f>ROUNDDOWN(X47*(1/3),-3)</f>
        <v>0</v>
      </c>
      <c r="AH47" s="16">
        <f t="shared" si="18"/>
        <v>0</v>
      </c>
      <c r="AI47" s="16">
        <f t="shared" si="18"/>
        <v>0</v>
      </c>
    </row>
    <row r="48" spans="2:35" ht="30" customHeight="1" thickBot="1" x14ac:dyDescent="0.45">
      <c r="B48" s="100"/>
      <c r="C48" s="103"/>
      <c r="D48" s="100"/>
      <c r="E48" s="101"/>
      <c r="F48" s="37"/>
      <c r="G48" s="38"/>
      <c r="H48" s="36"/>
      <c r="I48" s="59"/>
      <c r="J48" s="31"/>
      <c r="K48" s="47"/>
      <c r="L48" s="31"/>
      <c r="M48" s="94"/>
      <c r="N48" s="58"/>
      <c r="O48" s="31"/>
      <c r="P48" s="31"/>
      <c r="Q48" s="57"/>
      <c r="R48" s="97"/>
      <c r="S48" s="58"/>
      <c r="T48" s="31"/>
      <c r="U48" s="31"/>
      <c r="V48" s="97"/>
      <c r="W48" s="33">
        <f>ROUNDDOWN(SUM(X48:Z48)*1.1,0)</f>
        <v>0</v>
      </c>
      <c r="X48" s="34">
        <f>J48*K48</f>
        <v>0</v>
      </c>
      <c r="Y48" s="34">
        <f>O48*P48</f>
        <v>0</v>
      </c>
      <c r="Z48" s="34">
        <f>T48*U48</f>
        <v>0</v>
      </c>
      <c r="AA48" s="34">
        <f>SUM(ROUNDDOWN(X48*(1/3),-3),ROUNDDOWN(Z48*(1/2),-3))</f>
        <v>0</v>
      </c>
      <c r="AB48" s="31"/>
      <c r="AC48" s="34">
        <f>W48-AA48-AB48</f>
        <v>0</v>
      </c>
      <c r="AD48" s="94"/>
      <c r="AE48" s="94"/>
      <c r="AG48" s="16">
        <f>ROUNDDOWN(X48*(1/3),-3)</f>
        <v>0</v>
      </c>
      <c r="AH48" s="16">
        <f t="shared" si="18"/>
        <v>0</v>
      </c>
      <c r="AI48" s="16">
        <f t="shared" si="18"/>
        <v>0</v>
      </c>
    </row>
    <row r="49" spans="1:35" ht="19.899999999999999" customHeight="1" thickBot="1" x14ac:dyDescent="0.45">
      <c r="B49" s="101"/>
      <c r="C49" s="104"/>
      <c r="D49" s="101"/>
      <c r="E49" s="36" t="s">
        <v>26</v>
      </c>
      <c r="F49" s="35">
        <f>SUM(F46:F48)</f>
        <v>0</v>
      </c>
      <c r="G49" s="46"/>
      <c r="H49" s="40"/>
      <c r="I49" s="60"/>
      <c r="J49" s="41"/>
      <c r="K49" s="41"/>
      <c r="L49" s="42"/>
      <c r="M49" s="43"/>
      <c r="N49" s="40"/>
      <c r="O49" s="41"/>
      <c r="P49" s="41"/>
      <c r="Q49" s="44"/>
      <c r="R49" s="87"/>
      <c r="S49" s="40"/>
      <c r="T49" s="41"/>
      <c r="U49" s="41"/>
      <c r="V49" s="87"/>
      <c r="W49" s="33">
        <f t="shared" ref="W49:AC49" si="19">SUM(W46:W48)</f>
        <v>0</v>
      </c>
      <c r="X49" s="34">
        <f t="shared" si="19"/>
        <v>0</v>
      </c>
      <c r="Y49" s="34">
        <f t="shared" si="19"/>
        <v>0</v>
      </c>
      <c r="Z49" s="34">
        <f t="shared" si="19"/>
        <v>0</v>
      </c>
      <c r="AA49" s="34">
        <f t="shared" si="19"/>
        <v>0</v>
      </c>
      <c r="AB49" s="34">
        <f t="shared" si="19"/>
        <v>0</v>
      </c>
      <c r="AC49" s="34">
        <f t="shared" si="19"/>
        <v>0</v>
      </c>
      <c r="AD49" s="45"/>
      <c r="AE49" s="45"/>
      <c r="AG49" s="17">
        <f>SUM(AG10:AG48)</f>
        <v>0</v>
      </c>
      <c r="AH49" s="21">
        <f>SUM(AH10:AH48)</f>
        <v>0</v>
      </c>
      <c r="AI49" s="21">
        <f>SUM(AI10:AI48)</f>
        <v>0</v>
      </c>
    </row>
    <row r="50" spans="1:35" ht="30" customHeight="1" x14ac:dyDescent="0.4">
      <c r="E50" s="27" t="s">
        <v>8</v>
      </c>
      <c r="F50" s="56">
        <f>SUM(F13,F17,F21,F25,F29,F33,F37,F41,F45,F49)</f>
        <v>0</v>
      </c>
      <c r="G50" s="13"/>
      <c r="H50" s="5"/>
      <c r="I50" s="130"/>
      <c r="J50" s="131"/>
      <c r="K50" s="131"/>
      <c r="L50" s="131"/>
      <c r="M50" s="132"/>
      <c r="N50" s="130"/>
      <c r="O50" s="131"/>
      <c r="P50" s="131"/>
      <c r="Q50" s="131"/>
      <c r="R50" s="132"/>
      <c r="S50" s="130"/>
      <c r="T50" s="131"/>
      <c r="U50" s="131"/>
      <c r="V50" s="89"/>
      <c r="W50" s="23">
        <f>SUM(W13,W17,W21,W25,W29,W33,W37,W41,W45,W49)</f>
        <v>0</v>
      </c>
      <c r="X50" s="23">
        <f t="shared" ref="X50:AC50" si="20">SUM(X13,X17,X21,X25,X29,X33,X37,X41,X45,X49)</f>
        <v>0</v>
      </c>
      <c r="Y50" s="23">
        <f t="shared" si="20"/>
        <v>0</v>
      </c>
      <c r="Z50" s="23">
        <f t="shared" si="20"/>
        <v>0</v>
      </c>
      <c r="AA50" s="23">
        <f t="shared" si="20"/>
        <v>0</v>
      </c>
      <c r="AB50" s="23">
        <f t="shared" si="20"/>
        <v>0</v>
      </c>
      <c r="AC50" s="23">
        <f t="shared" si="20"/>
        <v>0</v>
      </c>
      <c r="AD50" s="4"/>
      <c r="AE50" s="2"/>
    </row>
    <row r="51" spans="1:35" ht="30" customHeight="1" x14ac:dyDescent="0.4">
      <c r="C51" s="98" t="s">
        <v>67</v>
      </c>
      <c r="D51" s="98"/>
      <c r="E51" s="98"/>
      <c r="F51" s="98"/>
      <c r="G51" s="98"/>
      <c r="H51" s="98"/>
      <c r="I51" s="98"/>
      <c r="J51" s="98"/>
      <c r="L51" s="1"/>
      <c r="S51" s="22"/>
      <c r="T51" s="22"/>
      <c r="U51" s="22"/>
      <c r="W51" s="8"/>
      <c r="X51" s="8"/>
      <c r="Y51" s="8"/>
      <c r="Z51" s="8"/>
      <c r="AA51" s="8"/>
      <c r="AB51" s="8"/>
      <c r="AC51" s="8"/>
      <c r="AD51" s="4"/>
      <c r="AH51" s="18">
        <f>SUM(AF49:AH49)</f>
        <v>0</v>
      </c>
      <c r="AI51" s="18">
        <f>SUM(AG49:AI49)</f>
        <v>0</v>
      </c>
    </row>
    <row r="52" spans="1:35" ht="30" customHeight="1" thickBot="1" x14ac:dyDescent="0.45">
      <c r="C52" s="91" t="s">
        <v>59</v>
      </c>
      <c r="D52" s="91"/>
      <c r="E52" s="91"/>
      <c r="F52" s="91"/>
      <c r="G52" s="91"/>
      <c r="H52" s="91"/>
      <c r="I52" s="91"/>
      <c r="J52" s="91"/>
      <c r="L52" s="1"/>
      <c r="S52" s="61"/>
      <c r="T52" s="61"/>
      <c r="U52" s="61"/>
      <c r="W52" s="1" t="s">
        <v>38</v>
      </c>
      <c r="AA52" s="8" t="s">
        <v>39</v>
      </c>
      <c r="AB52" s="8"/>
      <c r="AC52" s="8"/>
      <c r="AD52" s="4"/>
      <c r="AF52"/>
      <c r="AG52"/>
    </row>
    <row r="53" spans="1:35" ht="30" customHeight="1" x14ac:dyDescent="0.4">
      <c r="C53" s="91" t="s">
        <v>82</v>
      </c>
      <c r="D53" s="91"/>
      <c r="E53" s="91"/>
      <c r="F53" s="91"/>
      <c r="G53" s="91"/>
      <c r="H53" s="91"/>
      <c r="I53" s="91"/>
      <c r="J53" s="91"/>
      <c r="L53" s="1"/>
      <c r="S53" s="61"/>
      <c r="T53" s="61"/>
      <c r="U53" s="61"/>
      <c r="W53" s="51" t="s">
        <v>54</v>
      </c>
      <c r="X53" s="51" t="s">
        <v>55</v>
      </c>
      <c r="Y53" s="51"/>
      <c r="Z53" s="8"/>
      <c r="AA53" s="49" t="s">
        <v>54</v>
      </c>
      <c r="AB53" s="50" t="s">
        <v>55</v>
      </c>
      <c r="AC53"/>
      <c r="AD53" s="4"/>
      <c r="AF53"/>
      <c r="AG53"/>
    </row>
    <row r="54" spans="1:35" ht="30" customHeight="1" thickBot="1" x14ac:dyDescent="0.45">
      <c r="C54" s="91"/>
      <c r="D54" s="91"/>
      <c r="E54" s="91"/>
      <c r="F54" s="91"/>
      <c r="G54" s="91"/>
      <c r="H54" s="91"/>
      <c r="I54" s="91"/>
      <c r="J54" s="91"/>
      <c r="L54" s="1"/>
      <c r="W54" s="19">
        <f>X50</f>
        <v>0</v>
      </c>
      <c r="X54" s="19">
        <f>Z50</f>
        <v>0</v>
      </c>
      <c r="Y54" s="19"/>
      <c r="Z54" s="19"/>
      <c r="AA54" s="20">
        <f>AG49</f>
        <v>0</v>
      </c>
      <c r="AB54" s="48">
        <f>AI49</f>
        <v>0</v>
      </c>
      <c r="AC54"/>
      <c r="AF54"/>
      <c r="AG54"/>
    </row>
    <row r="55" spans="1:35" ht="29.45" customHeight="1" thickBot="1" x14ac:dyDescent="0.45">
      <c r="F55" s="3"/>
      <c r="G55" s="3"/>
      <c r="H55" s="1"/>
      <c r="I55" s="9"/>
      <c r="J55" s="10"/>
      <c r="L55" s="1"/>
      <c r="S55" s="3"/>
      <c r="T55" s="3"/>
      <c r="U55" s="3"/>
      <c r="AF55"/>
      <c r="AG55"/>
    </row>
    <row r="56" spans="1:35" ht="31.9" customHeight="1" x14ac:dyDescent="0.4">
      <c r="A56" s="1" t="s">
        <v>30</v>
      </c>
      <c r="H56" s="2" t="s">
        <v>13</v>
      </c>
      <c r="K56" s="63" t="s">
        <v>68</v>
      </c>
      <c r="L56" s="64"/>
      <c r="M56" s="64"/>
      <c r="N56" s="65"/>
      <c r="P56" s="63" t="s">
        <v>72</v>
      </c>
      <c r="Q56" s="64"/>
      <c r="R56" s="88"/>
      <c r="S56" s="65"/>
      <c r="U56" s="63" t="s">
        <v>73</v>
      </c>
      <c r="V56" s="88"/>
      <c r="W56" s="64"/>
      <c r="X56" s="65"/>
      <c r="AA56" s="2"/>
      <c r="AB56" s="2"/>
      <c r="AC56" s="2"/>
      <c r="AD56" s="2"/>
    </row>
    <row r="57" spans="1:35" ht="31.9" customHeight="1" x14ac:dyDescent="0.4">
      <c r="H57" s="2" t="s">
        <v>16</v>
      </c>
      <c r="K57" s="66"/>
      <c r="L57" s="62" t="s">
        <v>71</v>
      </c>
      <c r="M57" s="62" t="s">
        <v>69</v>
      </c>
      <c r="N57" s="67" t="s">
        <v>70</v>
      </c>
      <c r="P57" s="66"/>
      <c r="Q57" s="62" t="s">
        <v>74</v>
      </c>
      <c r="R57" s="62" t="s">
        <v>69</v>
      </c>
      <c r="S57" s="67" t="s">
        <v>70</v>
      </c>
      <c r="U57" s="66"/>
      <c r="V57" s="62" t="s">
        <v>78</v>
      </c>
      <c r="W57" s="62" t="s">
        <v>69</v>
      </c>
      <c r="X57" s="67" t="s">
        <v>70</v>
      </c>
      <c r="AD57" s="14" t="s">
        <v>10</v>
      </c>
    </row>
    <row r="58" spans="1:35" ht="31.9" customHeight="1" x14ac:dyDescent="0.4">
      <c r="H58" s="2" t="s">
        <v>17</v>
      </c>
      <c r="K58" s="68" t="s">
        <v>43</v>
      </c>
      <c r="L58" s="69">
        <f>COUNTIFS(L10:L48,K58)</f>
        <v>0</v>
      </c>
      <c r="M58" s="69">
        <f t="array" ref="M58:M60">SUMIF(L10:L48,K58:K60,F10:F48)</f>
        <v>0</v>
      </c>
      <c r="N58" s="70">
        <f t="array" ref="N58:N60">SUMIF(L10:L48,L58:L60,AA10:AA48)</f>
        <v>0</v>
      </c>
      <c r="P58" s="77" t="s">
        <v>61</v>
      </c>
      <c r="Q58" s="69">
        <f t="array" ref="Q58:Q63">SUMIF(Q10:Q48,P58:P63,P10:P48)</f>
        <v>0</v>
      </c>
      <c r="R58" s="69">
        <f t="array" ref="R58:R63">SUMIF(Q10:Q48,P58:P63,F10:F48)</f>
        <v>0</v>
      </c>
      <c r="S58" s="70">
        <f t="array" ref="S58:S63">SUMIF(Q10:Q48,P58:P63,AA10:AA48)</f>
        <v>0</v>
      </c>
      <c r="U58" s="68"/>
      <c r="V58" s="80">
        <f>SUM(U10:U48)</f>
        <v>0</v>
      </c>
      <c r="W58" s="69">
        <f>F50-M58-M59-M60</f>
        <v>0</v>
      </c>
      <c r="X58" s="81">
        <f>AI49</f>
        <v>0</v>
      </c>
      <c r="AD58" s="14" t="s">
        <v>11</v>
      </c>
    </row>
    <row r="59" spans="1:35" ht="31.9" customHeight="1" x14ac:dyDescent="0.4">
      <c r="H59" s="2" t="s">
        <v>18</v>
      </c>
      <c r="K59" s="68" t="s">
        <v>44</v>
      </c>
      <c r="L59" s="69">
        <f>COUNTIFS(L10:L48,K59)</f>
        <v>0</v>
      </c>
      <c r="M59" s="71">
        <v>0</v>
      </c>
      <c r="N59" s="72">
        <v>0</v>
      </c>
      <c r="P59" s="77" t="s">
        <v>62</v>
      </c>
      <c r="Q59" s="69">
        <v>0</v>
      </c>
      <c r="R59" s="69">
        <v>0</v>
      </c>
      <c r="S59" s="70">
        <v>0</v>
      </c>
      <c r="U59" s="68"/>
      <c r="V59" s="69"/>
      <c r="W59" s="71"/>
      <c r="X59" s="72"/>
      <c r="AD59" s="14"/>
    </row>
    <row r="60" spans="1:35" ht="31.9" customHeight="1" thickBot="1" x14ac:dyDescent="0.45">
      <c r="H60" s="2" t="s">
        <v>19</v>
      </c>
      <c r="K60" s="76" t="s">
        <v>49</v>
      </c>
      <c r="L60" s="73">
        <f>COUNTIFS(L10:L48,K60)</f>
        <v>0</v>
      </c>
      <c r="M60" s="74">
        <v>0</v>
      </c>
      <c r="N60" s="75">
        <v>0</v>
      </c>
      <c r="P60" s="77" t="s">
        <v>63</v>
      </c>
      <c r="Q60" s="69">
        <v>0</v>
      </c>
      <c r="R60" s="69">
        <v>0</v>
      </c>
      <c r="S60" s="70">
        <v>0</v>
      </c>
      <c r="U60" s="76"/>
      <c r="V60" s="73"/>
      <c r="W60" s="74"/>
      <c r="X60" s="75"/>
    </row>
    <row r="61" spans="1:35" ht="49.9" customHeight="1" x14ac:dyDescent="0.4">
      <c r="H61" s="2" t="s">
        <v>20</v>
      </c>
      <c r="P61" s="77" t="s">
        <v>64</v>
      </c>
      <c r="Q61" s="69">
        <v>0</v>
      </c>
      <c r="R61" s="69">
        <v>0</v>
      </c>
      <c r="S61" s="70">
        <v>0</v>
      </c>
      <c r="V61"/>
    </row>
    <row r="62" spans="1:35" ht="49.9" customHeight="1" x14ac:dyDescent="0.4">
      <c r="P62" s="77" t="s">
        <v>65</v>
      </c>
      <c r="Q62" s="69">
        <v>0</v>
      </c>
      <c r="R62" s="69">
        <v>0</v>
      </c>
      <c r="S62" s="70">
        <v>0</v>
      </c>
      <c r="V62"/>
    </row>
    <row r="63" spans="1:35" ht="49.9" customHeight="1" thickBot="1" x14ac:dyDescent="0.45">
      <c r="P63" s="78" t="s">
        <v>66</v>
      </c>
      <c r="Q63" s="73">
        <v>0</v>
      </c>
      <c r="R63" s="73">
        <v>0</v>
      </c>
      <c r="S63" s="79">
        <v>0</v>
      </c>
      <c r="V63"/>
    </row>
    <row r="64" spans="1:35" ht="49.9" customHeight="1" x14ac:dyDescent="0.4"/>
    <row r="65" ht="49.9" customHeight="1" x14ac:dyDescent="0.4"/>
    <row r="66" ht="49.9" customHeight="1" x14ac:dyDescent="0.4"/>
  </sheetData>
  <sheetProtection selectLockedCells="1" selectUnlockedCells="1"/>
  <autoFilter ref="B9:AF52" xr:uid="{1D50C033-B2B3-4E7F-8910-36402FF3932D}"/>
  <mergeCells count="103">
    <mergeCell ref="C53:J54"/>
    <mergeCell ref="AG8:AI8"/>
    <mergeCell ref="W6:AC6"/>
    <mergeCell ref="S7:U8"/>
    <mergeCell ref="W7:Z8"/>
    <mergeCell ref="AA7:AC8"/>
    <mergeCell ref="N6:U6"/>
    <mergeCell ref="N7:R8"/>
    <mergeCell ref="AD7:AD9"/>
    <mergeCell ref="AE10:AE12"/>
    <mergeCell ref="D34:D37"/>
    <mergeCell ref="E34:E36"/>
    <mergeCell ref="S50:U50"/>
    <mergeCell ref="E38:E40"/>
    <mergeCell ref="R46:R48"/>
    <mergeCell ref="N50:R50"/>
    <mergeCell ref="R42:R44"/>
    <mergeCell ref="E46:E48"/>
    <mergeCell ref="E42:E44"/>
    <mergeCell ref="M42:M44"/>
    <mergeCell ref="M46:M48"/>
    <mergeCell ref="I50:M50"/>
    <mergeCell ref="AE14:AE16"/>
    <mergeCell ref="AE18:AE20"/>
    <mergeCell ref="B18:B21"/>
    <mergeCell ref="D18:D21"/>
    <mergeCell ref="E18:E20"/>
    <mergeCell ref="M10:M12"/>
    <mergeCell ref="B7:B9"/>
    <mergeCell ref="C7:C9"/>
    <mergeCell ref="H7:H9"/>
    <mergeCell ref="D7:D9"/>
    <mergeCell ref="E7:E9"/>
    <mergeCell ref="I7:M8"/>
    <mergeCell ref="F7:G7"/>
    <mergeCell ref="D10:D13"/>
    <mergeCell ref="E10:E12"/>
    <mergeCell ref="M14:M16"/>
    <mergeCell ref="M18:M20"/>
    <mergeCell ref="B42:B45"/>
    <mergeCell ref="M30:M32"/>
    <mergeCell ref="B30:B33"/>
    <mergeCell ref="D30:D33"/>
    <mergeCell ref="E30:E32"/>
    <mergeCell ref="B34:B37"/>
    <mergeCell ref="C10:C49"/>
    <mergeCell ref="B46:B49"/>
    <mergeCell ref="D46:D49"/>
    <mergeCell ref="B38:B41"/>
    <mergeCell ref="D38:D41"/>
    <mergeCell ref="D42:D45"/>
    <mergeCell ref="B22:B25"/>
    <mergeCell ref="D22:D25"/>
    <mergeCell ref="E22:E24"/>
    <mergeCell ref="B26:B29"/>
    <mergeCell ref="D26:D29"/>
    <mergeCell ref="E26:E28"/>
    <mergeCell ref="B14:B17"/>
    <mergeCell ref="D14:D17"/>
    <mergeCell ref="E14:E16"/>
    <mergeCell ref="B10:B13"/>
    <mergeCell ref="M22:M24"/>
    <mergeCell ref="M26:M28"/>
    <mergeCell ref="AE26:AE28"/>
    <mergeCell ref="R14:R16"/>
    <mergeCell ref="R18:R20"/>
    <mergeCell ref="R22:R24"/>
    <mergeCell ref="R26:R28"/>
    <mergeCell ref="AD42:AD44"/>
    <mergeCell ref="AD46:AD48"/>
    <mergeCell ref="AD10:AD12"/>
    <mergeCell ref="AD14:AD16"/>
    <mergeCell ref="AD18:AD20"/>
    <mergeCell ref="AD22:AD24"/>
    <mergeCell ref="R10:R12"/>
    <mergeCell ref="V10:V12"/>
    <mergeCell ref="V14:V16"/>
    <mergeCell ref="V18:V20"/>
    <mergeCell ref="V22:V24"/>
    <mergeCell ref="F6:M6"/>
    <mergeCell ref="C52:J52"/>
    <mergeCell ref="AE30:AE32"/>
    <mergeCell ref="AE34:AE36"/>
    <mergeCell ref="AE38:AE40"/>
    <mergeCell ref="AE42:AE44"/>
    <mergeCell ref="AE46:AE48"/>
    <mergeCell ref="M34:M36"/>
    <mergeCell ref="M38:M40"/>
    <mergeCell ref="V30:V32"/>
    <mergeCell ref="V34:V36"/>
    <mergeCell ref="V38:V40"/>
    <mergeCell ref="V42:V44"/>
    <mergeCell ref="V46:V48"/>
    <mergeCell ref="AD26:AD28"/>
    <mergeCell ref="R30:R32"/>
    <mergeCell ref="R34:R36"/>
    <mergeCell ref="R38:R40"/>
    <mergeCell ref="C51:J51"/>
    <mergeCell ref="V26:V28"/>
    <mergeCell ref="AD30:AD32"/>
    <mergeCell ref="AD34:AD36"/>
    <mergeCell ref="AD38:AD40"/>
    <mergeCell ref="AE22:AE24"/>
  </mergeCells>
  <phoneticPr fontId="19"/>
  <dataValidations count="2">
    <dataValidation type="list" allowBlank="1" showErrorMessage="1" sqref="J26:K27 J46:K47" xr:uid="{9031ED54-7466-4ED2-906F-59B4817BB0E0}">
      <formula1>#REF!</formula1>
    </dataValidation>
    <dataValidation type="list" allowBlank="1" showInputMessage="1" showErrorMessage="1" sqref="AD49" xr:uid="{28D19EAD-0DA6-4029-BDAD-5E5001BA4471}">
      <formula1>$AD$57:$AD$58</formula1>
    </dataValidation>
  </dataValidations>
  <pageMargins left="0.23622047244094491" right="3.937007874015748E-2" top="0.74803149606299213" bottom="0.74803149606299213" header="0.31496062992125984" footer="0.31496062992125984"/>
  <pageSetup paperSize="8" scale="41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A83EACF-DD6F-4405-BC54-FE6E299EB8CF}">
          <x14:formula1>
            <xm:f>リスト!$B$2:$B$5</xm:f>
          </x14:formula1>
          <xm:sqref>L10:L12 L14:L16 L18:L20 L22:L24 L26:L28 L30:L32 L34:L36 L38:L40 L42:L44 L46:L48</xm:sqref>
        </x14:dataValidation>
        <x14:dataValidation type="list" allowBlank="1" showInputMessage="1" showErrorMessage="1" xr:uid="{9767FF5A-0438-4AF9-BB88-40FE6C267E08}">
          <x14:formula1>
            <xm:f>リスト!$C$2:$C$5</xm:f>
          </x14:formula1>
          <xm:sqref>M10:M12 M14:M16 M18:M20 M22:M24 M26:M28 M30:M32 M34:M36 M38:M40 M42:M44 M46:M48</xm:sqref>
        </x14:dataValidation>
        <x14:dataValidation type="list" allowBlank="1" showInputMessage="1" showErrorMessage="1" xr:uid="{B1340D49-E899-408E-9EBF-3EADEEFF8F71}">
          <x14:formula1>
            <xm:f>リスト!$F$2:$F$8</xm:f>
          </x14:formula1>
          <xm:sqref>Q10:Q12 Q14:Q16 Q18:Q20 Q22:Q24 Q26:Q28 Q30:Q32 Q34:Q36 Q38:Q40 Q42:Q44 Q46:Q48</xm:sqref>
        </x14:dataValidation>
        <x14:dataValidation type="list" allowBlank="1" showInputMessage="1" showErrorMessage="1" xr:uid="{075EA47B-9B46-4FDB-B214-FB7B56A7A919}">
          <x14:formula1>
            <xm:f>リスト!$D$2:$D$6</xm:f>
          </x14:formula1>
          <xm:sqref>R10:R12 R14:R16 R18:R20 R22:R24 R26:R28 R30:R32 R34:R36 R38:R40 R42:R44 R46:R48 V10:V12 V14:V16 V18:V20 V22:V24 V26:V28 V30:V32 V34:V36 V38:V40 V42:V44 V46:V48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CAF3-D402-48EB-9255-16D75EDB6DD9}">
  <dimension ref="A2:F7"/>
  <sheetViews>
    <sheetView workbookViewId="0">
      <selection activeCell="I17" sqref="I17"/>
    </sheetView>
  </sheetViews>
  <sheetFormatPr defaultRowHeight="18.75" x14ac:dyDescent="0.4"/>
  <cols>
    <col min="2" max="2" width="11" bestFit="1" customWidth="1"/>
    <col min="4" max="4" width="15.125" bestFit="1" customWidth="1"/>
  </cols>
  <sheetData>
    <row r="2" spans="1:6" x14ac:dyDescent="0.4">
      <c r="A2" t="s">
        <v>35</v>
      </c>
      <c r="B2" t="s">
        <v>43</v>
      </c>
      <c r="C2" t="s">
        <v>45</v>
      </c>
      <c r="D2" t="s">
        <v>53</v>
      </c>
      <c r="E2" t="s">
        <v>51</v>
      </c>
      <c r="F2" t="s">
        <v>61</v>
      </c>
    </row>
    <row r="3" spans="1:6" x14ac:dyDescent="0.4">
      <c r="A3" t="s">
        <v>36</v>
      </c>
      <c r="B3" t="s">
        <v>44</v>
      </c>
      <c r="C3" t="s">
        <v>46</v>
      </c>
      <c r="D3" t="s">
        <v>79</v>
      </c>
      <c r="E3" t="s">
        <v>52</v>
      </c>
      <c r="F3" t="s">
        <v>62</v>
      </c>
    </row>
    <row r="4" spans="1:6" x14ac:dyDescent="0.4">
      <c r="A4" t="s">
        <v>48</v>
      </c>
      <c r="B4" t="s">
        <v>49</v>
      </c>
      <c r="D4" t="s">
        <v>80</v>
      </c>
      <c r="F4" t="s">
        <v>63</v>
      </c>
    </row>
    <row r="5" spans="1:6" x14ac:dyDescent="0.4">
      <c r="F5" t="s">
        <v>64</v>
      </c>
    </row>
    <row r="6" spans="1:6" x14ac:dyDescent="0.4">
      <c r="F6" t="s">
        <v>65</v>
      </c>
    </row>
    <row r="7" spans="1:6" x14ac:dyDescent="0.4">
      <c r="F7" t="s">
        <v>66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別記様式第1号その｜スタイルシフト</vt:lpstr>
      <vt:lpstr>リスト</vt:lpstr>
      <vt:lpstr>'別記様式第1号その｜スタイルシフト'!__xlnm._FilterDatabase</vt:lpstr>
      <vt:lpstr>'別記様式第1号その｜スタイルシフト'!jfjhfgj</vt:lpstr>
      <vt:lpstr>'別記様式第1号その｜スタイルシフト'!Print_Area</vt:lpstr>
      <vt:lpstr>'別記様式第1号その｜スタイルシフト'!Print_Titles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世見 由香里</dc:creator>
  <cp:lastModifiedBy>杉田 晃人</cp:lastModifiedBy>
  <cp:lastPrinted>2025-03-11T08:16:22Z</cp:lastPrinted>
  <dcterms:created xsi:type="dcterms:W3CDTF">2022-11-02T08:20:18Z</dcterms:created>
  <dcterms:modified xsi:type="dcterms:W3CDTF">2025-03-11T08:17:43Z</dcterms:modified>
</cp:coreProperties>
</file>